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9395" windowHeight="7650" tabRatio="436"/>
  </bookViews>
  <sheets>
    <sheet name="TY" sheetId="26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26"/>
  <c r="F116"/>
  <c r="E74"/>
  <c r="F120" l="1"/>
  <c r="F119"/>
  <c r="F118"/>
  <c r="F126"/>
  <c r="E212" l="1"/>
  <c r="D71" l="1"/>
  <c r="G238" l="1"/>
  <c r="F238"/>
  <c r="E238"/>
  <c r="G233"/>
  <c r="E233"/>
  <c r="F231"/>
  <c r="F206"/>
  <c r="F212" s="1"/>
  <c r="G221"/>
  <c r="E221"/>
  <c r="G200"/>
  <c r="E200"/>
  <c r="G190"/>
  <c r="G212" s="1"/>
  <c r="E190"/>
  <c r="G178"/>
  <c r="E178"/>
  <c r="G167"/>
  <c r="E167"/>
  <c r="G156"/>
  <c r="E156"/>
  <c r="F156"/>
  <c r="G144"/>
  <c r="F144"/>
  <c r="E144"/>
  <c r="F127"/>
  <c r="F125"/>
  <c r="F124"/>
  <c r="F122"/>
  <c r="F121"/>
  <c r="F115"/>
  <c r="F114"/>
  <c r="E113"/>
  <c r="E89"/>
  <c r="E88"/>
  <c r="E87"/>
  <c r="E86"/>
  <c r="E81"/>
  <c r="E84"/>
  <c r="E83"/>
  <c r="E80"/>
  <c r="E79"/>
  <c r="E78"/>
  <c r="D65"/>
  <c r="D64" s="1"/>
  <c r="E60"/>
  <c r="E61"/>
  <c r="E55"/>
  <c r="D47"/>
  <c r="D46" s="1"/>
  <c r="A17"/>
  <c r="A18" s="1"/>
  <c r="A19" s="1"/>
  <c r="A20" s="1"/>
  <c r="A21" s="1"/>
  <c r="A22" s="1"/>
  <c r="A23" s="1"/>
  <c r="A24" s="1"/>
  <c r="A25" s="1"/>
  <c r="A27" s="1"/>
  <c r="A28" s="1"/>
  <c r="A29" s="1"/>
  <c r="A30" s="1"/>
  <c r="A31" s="1"/>
  <c r="A32" s="1"/>
  <c r="A33" s="1"/>
  <c r="A34" s="1"/>
  <c r="A35" s="1"/>
  <c r="A37" s="1"/>
  <c r="A38" s="1"/>
  <c r="A39" s="1"/>
  <c r="A40" s="1"/>
  <c r="A41" s="1"/>
  <c r="A42" s="1"/>
  <c r="A43" s="1"/>
  <c r="A12"/>
  <c r="A13" s="1"/>
  <c r="A14" s="1"/>
  <c r="F128" l="1"/>
  <c r="F167"/>
  <c r="D128"/>
  <c r="F178"/>
  <c r="F200"/>
  <c r="F221"/>
  <c r="F233"/>
  <c r="F190"/>
</calcChain>
</file>

<file path=xl/sharedStrings.xml><?xml version="1.0" encoding="utf-8"?>
<sst xmlns="http://schemas.openxmlformats.org/spreadsheetml/2006/main" count="487" uniqueCount="379">
  <si>
    <t>TT</t>
  </si>
  <si>
    <t>Tên học phần</t>
  </si>
  <si>
    <t>Tên tiếng Anh</t>
  </si>
  <si>
    <t>Số TC</t>
  </si>
  <si>
    <t>Số tiết LT</t>
  </si>
  <si>
    <t>Số tiết TH</t>
  </si>
  <si>
    <t>Mã số học phần</t>
  </si>
  <si>
    <t xml:space="preserve">A. Kiến thức giáo dục đại cương                                                                         </t>
  </si>
  <si>
    <t>I. Các học phần bắt buộc</t>
  </si>
  <si>
    <t>a) Lý luận chính trị</t>
  </si>
  <si>
    <t>-</t>
  </si>
  <si>
    <t>Tư tưởng Hồ Chí Minh</t>
  </si>
  <si>
    <t>b) Ngoại ngữ, Tin học, Khoa học tự nhiên, xã hội</t>
  </si>
  <si>
    <t>Hóa học</t>
  </si>
  <si>
    <t>Chemistry</t>
  </si>
  <si>
    <t>Probability and Statistics</t>
  </si>
  <si>
    <t>Tiếng Anh 1</t>
  </si>
  <si>
    <t>English 1</t>
  </si>
  <si>
    <t>English 2</t>
  </si>
  <si>
    <t>Tin học đại cương</t>
  </si>
  <si>
    <t>General Informatics</t>
  </si>
  <si>
    <t>Xã hội học đại cương</t>
  </si>
  <si>
    <t>General Sociology</t>
  </si>
  <si>
    <t>Self Selection Subjects</t>
  </si>
  <si>
    <t>Phương pháp tiếp cận khoa học</t>
  </si>
  <si>
    <t>Sinh thái môi trường</t>
  </si>
  <si>
    <t>Environmental Ecology</t>
  </si>
  <si>
    <t>Vật lý</t>
  </si>
  <si>
    <t>Physics</t>
  </si>
  <si>
    <t>Environmental Pollution</t>
  </si>
  <si>
    <t>Địa lý kinh tế Việt Nam</t>
  </si>
  <si>
    <t>Vietnam Economic Geography</t>
  </si>
  <si>
    <t>III. Giáo dục thể chất*</t>
  </si>
  <si>
    <t>IV. Giáo dục quốc phòng*</t>
  </si>
  <si>
    <t>B. Kiến thức giáo dục chuyên nghiệp</t>
  </si>
  <si>
    <t xml:space="preserve">I. Kiến thức cơ sở ngành                                                                                    </t>
  </si>
  <si>
    <t>a) Các học phần bắt buộc</t>
  </si>
  <si>
    <t>Vi sinh vật đại cương</t>
  </si>
  <si>
    <t xml:space="preserve">II. Kiến thức ngành </t>
  </si>
  <si>
    <t>III. Kiến thức bổ trợ</t>
  </si>
  <si>
    <t>Supplemental Knowledge</t>
  </si>
  <si>
    <t xml:space="preserve">Thực tập tốt nghiệp                                                                                     </t>
  </si>
  <si>
    <t>Tổng cộng</t>
  </si>
  <si>
    <t>Total</t>
  </si>
  <si>
    <t>Tiếng Anh 2</t>
  </si>
  <si>
    <t>Tiếng Anh 3</t>
  </si>
  <si>
    <t>English 3</t>
  </si>
  <si>
    <t>ĐẠI HỌC THÁI NGUYÊN</t>
  </si>
  <si>
    <t>CHƯƠNG TRÌNH ĐÀO TẠO ĐẠI HỌC</t>
  </si>
  <si>
    <t>CÔNG HÒA XÃ HỘI CHỦ NGHĨA VIỆT NAM</t>
  </si>
  <si>
    <t>Physical Education</t>
  </si>
  <si>
    <t>National Defense Education</t>
  </si>
  <si>
    <t xml:space="preserve">Basic Knowledge                                                                            </t>
  </si>
  <si>
    <t>Bệnh truyền nhiễm thú y</t>
  </si>
  <si>
    <t>Ký sinh trùng và bệnh ký sinh trùng  thú y</t>
  </si>
  <si>
    <t>Animal Products Inspection</t>
  </si>
  <si>
    <t>Bệnh lý học thú y</t>
  </si>
  <si>
    <t>Độc chất học thú y</t>
  </si>
  <si>
    <t>Chẩn đoán hình ảnh</t>
  </si>
  <si>
    <t>Dinh dưỡng và thức ăn chăn nuôi</t>
  </si>
  <si>
    <t>Bệnh truyền lây giữa động vật và người</t>
  </si>
  <si>
    <t>Bệnh ở chó mèo</t>
  </si>
  <si>
    <t>Bệnh ở động vật hoang dã</t>
  </si>
  <si>
    <t>Di truyền và Giống vật nuôi</t>
  </si>
  <si>
    <t>Kiểm nghiệm thú sản</t>
  </si>
  <si>
    <t>Công nghệ sinh sản</t>
  </si>
  <si>
    <t>Vệ sinh an toàn thực phẩm</t>
  </si>
  <si>
    <t>Xác suất - Thống kê</t>
  </si>
  <si>
    <t>An toàn lao động</t>
  </si>
  <si>
    <t>b) Các học phần tự chọn (tích lũy đủ 6 TC)</t>
  </si>
  <si>
    <t>TRƯỜNG ĐH NÔNG LÂM</t>
  </si>
  <si>
    <t xml:space="preserve">Ghi chú: </t>
  </si>
  <si>
    <t>- Các học phần Giáo dục thể chất, Giáo dục quốc phòng và Rèn nghề không tính vào số tín chỉ của chương trình đào tạo</t>
  </si>
  <si>
    <t>- 1 tín chỉ (1TC) bằng 15 tiết lý thuyết;  30 tiết thực hành;  60 tiết thực tập nghề nghiệp (tương đương 1 tuần), rèn nghề ngoài thực địa</t>
  </si>
  <si>
    <t>Dược lý học thú y</t>
  </si>
  <si>
    <t>Cơ thể học động vật</t>
  </si>
  <si>
    <t>Quản lý môi trường và chất thải chăn nuôi</t>
  </si>
  <si>
    <t>Quản lý nguy cơ sinh học</t>
  </si>
  <si>
    <t>Quản trị trang trại</t>
  </si>
  <si>
    <t>Công nghệ sinh học ứng dụng trong Thú y</t>
  </si>
  <si>
    <t>Sinh hóa - Sinh lý động vật</t>
  </si>
  <si>
    <t>Thực hành Spa thú cưng</t>
  </si>
  <si>
    <t>Một sức khỏe trong Thú y</t>
  </si>
  <si>
    <t>V.</t>
  </si>
  <si>
    <t>Công nghệ sản xuất và sử dụng văc xin</t>
  </si>
  <si>
    <t>Độc lập - Tự do - Hạnh phúc</t>
  </si>
  <si>
    <t>Quản trị doanh nghiệp</t>
  </si>
  <si>
    <t>Bảo quản và chế biến nông sản</t>
  </si>
  <si>
    <t>Trồng trọt chuyên khoa</t>
  </si>
  <si>
    <t>Hệ thống nông lâm kết hợp</t>
  </si>
  <si>
    <t>Tiêm phòng chống dịch</t>
  </si>
  <si>
    <t>Vệ sinh gia súc</t>
  </si>
  <si>
    <t>Phân bổ các học phần trong toàn khóa học</t>
  </si>
  <si>
    <t>1. Năm thứ nhất</t>
  </si>
  <si>
    <t>*. Học kỳ 1</t>
  </si>
  <si>
    <t>Số tín chỉ</t>
  </si>
  <si>
    <t>Sinh học</t>
  </si>
  <si>
    <t>Toán cao cấp</t>
  </si>
  <si>
    <t>Cộng</t>
  </si>
  <si>
    <t>*. Học kỳ 2</t>
  </si>
  <si>
    <t>Giáo dục quốc phòng-An ninh (165 tiết = 5 tuần)</t>
  </si>
  <si>
    <t>2. Năm thứ hai</t>
  </si>
  <si>
    <t>3. Năm thứ ba</t>
  </si>
  <si>
    <t>Ký sinh trùng và bệnh ký sinh trùng thú y</t>
  </si>
  <si>
    <t>4. Năm thứ tư</t>
  </si>
  <si>
    <t>Khoa học quản lý</t>
  </si>
  <si>
    <t>Thực tập tốt nghiệp</t>
  </si>
  <si>
    <t>Môn bổ trợ tự chọn 1</t>
  </si>
  <si>
    <t>Môn bổ trợ tự chọn 2</t>
  </si>
  <si>
    <t>HIỆU TRƯỞNG</t>
  </si>
  <si>
    <t>PGS. TS. Trần Văn Điền</t>
  </si>
  <si>
    <t>TRƯỞNG KHOA</t>
  </si>
  <si>
    <t>TS. Phan Thị Hồng Phúc</t>
  </si>
  <si>
    <t>Di truyền - Giống vật nuôi</t>
  </si>
  <si>
    <t>Khởi sự kinh doanh</t>
  </si>
  <si>
    <t>Scientific Approach Methodology</t>
  </si>
  <si>
    <t>GMI121</t>
  </si>
  <si>
    <t>Animal Biochemistry - Physiology</t>
  </si>
  <si>
    <t>Veterinary Pharmacology</t>
  </si>
  <si>
    <t xml:space="preserve">Vererinary Pathophysiology </t>
  </si>
  <si>
    <t>VPA231</t>
  </si>
  <si>
    <t>Imaging Diagnosis</t>
  </si>
  <si>
    <t>Veterinary Toxicology</t>
  </si>
  <si>
    <t>Veterinary Infectious Diseases</t>
  </si>
  <si>
    <t>Parasite and veterinary parasitology</t>
  </si>
  <si>
    <t>PVP331</t>
  </si>
  <si>
    <t>Diseases in Dogs and Cats</t>
  </si>
  <si>
    <t>DDC331</t>
  </si>
  <si>
    <t>Animal Hygiene</t>
  </si>
  <si>
    <t>Vaccine Application and Production Technology</t>
  </si>
  <si>
    <t>Food safety and Hygence</t>
  </si>
  <si>
    <t>Zoonosis</t>
  </si>
  <si>
    <t>ZOO331</t>
  </si>
  <si>
    <t>Wildlife Diseases</t>
  </si>
  <si>
    <t>WDI331</t>
  </si>
  <si>
    <t>ABV331</t>
  </si>
  <si>
    <t>Farm Management</t>
  </si>
  <si>
    <t>FMA331</t>
  </si>
  <si>
    <t>Business Administration</t>
  </si>
  <si>
    <t>BAD431</t>
  </si>
  <si>
    <t>Preservation and Processing of Agricultural Products</t>
  </si>
  <si>
    <t>PPA431</t>
  </si>
  <si>
    <t>Agroforestry System</t>
  </si>
  <si>
    <t xml:space="preserve">Biological Risk Management </t>
  </si>
  <si>
    <t>BRM431</t>
  </si>
  <si>
    <t>Specialized Cultivation</t>
  </si>
  <si>
    <t>Obligatory Subjects</t>
  </si>
  <si>
    <t>Speciality Knowledge</t>
  </si>
  <si>
    <t>Optional Subjects (the accomplishment of 6 credits is required)</t>
  </si>
  <si>
    <t>Advanced Practice in Veterinary Surgery</t>
  </si>
  <si>
    <t>Pet Spa Practice</t>
  </si>
  <si>
    <t>Advanced Practice in Diagnosis and Treatment for Pets</t>
  </si>
  <si>
    <t>Caring and Training Practice for Pets</t>
  </si>
  <si>
    <t>ASY431</t>
  </si>
  <si>
    <t>SCU431</t>
  </si>
  <si>
    <t>Professional Internship</t>
  </si>
  <si>
    <t>FTS511</t>
  </si>
  <si>
    <t>b)</t>
  </si>
  <si>
    <t>Professional skill Practice</t>
  </si>
  <si>
    <t>Professional Education Knowlegde</t>
  </si>
  <si>
    <t>VPH231</t>
  </si>
  <si>
    <t>API331</t>
  </si>
  <si>
    <t>PVS331</t>
  </si>
  <si>
    <t>PSO331</t>
  </si>
  <si>
    <t>Phúc lợi động vật và luật chuyên ngành</t>
  </si>
  <si>
    <t>Animal Welfare and Specialized Law</t>
  </si>
  <si>
    <t>Thao tác kỹ thuật cơ bản trong phòng thí nghiệm</t>
  </si>
  <si>
    <t>Marketing</t>
  </si>
  <si>
    <t>MAR431</t>
  </si>
  <si>
    <t>Giao dịch và đàm phán trong kinh doanh</t>
  </si>
  <si>
    <t>Business Communication and Negotiation</t>
  </si>
  <si>
    <t>BCN431</t>
  </si>
  <si>
    <t>Entrepreneurship</t>
  </si>
  <si>
    <t>ENT431</t>
  </si>
  <si>
    <t>Phân tích Chuỗi giá trị</t>
  </si>
  <si>
    <t xml:space="preserve">Value Chain Analysis </t>
  </si>
  <si>
    <t>Xây dựng và phát triển thương hiệu sản phẩm</t>
  </si>
  <si>
    <t>Brand Creation and Development</t>
  </si>
  <si>
    <t>VCA431</t>
  </si>
  <si>
    <t>BCD431</t>
  </si>
  <si>
    <t>Công nghệ thực phẩm</t>
  </si>
  <si>
    <t>Food Technology</t>
  </si>
  <si>
    <t>FTE431</t>
  </si>
  <si>
    <t>Công nghệ môi trường</t>
  </si>
  <si>
    <t>Environmental Technology</t>
  </si>
  <si>
    <t>ETE431</t>
  </si>
  <si>
    <t>Ứng dụng Blockchain trong nông nghiệp</t>
  </si>
  <si>
    <t>Blockchain Application in Agribusiness</t>
  </si>
  <si>
    <t>BAA431</t>
  </si>
  <si>
    <t>Phương pháp nghiên cứu khoa học</t>
  </si>
  <si>
    <t>TTNN: Tiêm phòng chống dịch</t>
  </si>
  <si>
    <t>Method of Scientific Research</t>
  </si>
  <si>
    <t>Rèn nghề: Thao tác kỹ thuật cơ bản trong phòng thí nghiệm</t>
  </si>
  <si>
    <t>Những nguyên lý cơ bản của chủ nghĩa Mac – Lenin ( Nguyên lý 1)</t>
  </si>
  <si>
    <t xml:space="preserve">Fundamental Principles of Marxism and Leninism (FP1) </t>
  </si>
  <si>
    <t>MLP121</t>
  </si>
  <si>
    <t>Fundamental Principles of Marxism and Leninism (FPII)</t>
  </si>
  <si>
    <t>MLP132</t>
  </si>
  <si>
    <t>HoChiMinh’s Ideology</t>
  </si>
  <si>
    <t>HCM121</t>
  </si>
  <si>
    <t>Đường lối cách mạng của ĐCSVN</t>
  </si>
  <si>
    <t>Revolutionary Orientation and Policies of Vietnamese Communist Party</t>
  </si>
  <si>
    <t>VCP131</t>
  </si>
  <si>
    <t>CHE141</t>
  </si>
  <si>
    <t>Biology</t>
  </si>
  <si>
    <t>GBI121</t>
  </si>
  <si>
    <t>GSO121</t>
  </si>
  <si>
    <t>PHY121</t>
  </si>
  <si>
    <t>MAT121</t>
  </si>
  <si>
    <t>ENG131</t>
  </si>
  <si>
    <t>ENG132</t>
  </si>
  <si>
    <t>ENG133</t>
  </si>
  <si>
    <t>GIN131</t>
  </si>
  <si>
    <t xml:space="preserve">PST131 </t>
  </si>
  <si>
    <t>Management Science</t>
  </si>
  <si>
    <t>MEC121</t>
  </si>
  <si>
    <t>EEC121</t>
  </si>
  <si>
    <t>VEG121</t>
  </si>
  <si>
    <t>Nhà nước và pháp luật</t>
  </si>
  <si>
    <t>SLA121</t>
  </si>
  <si>
    <t xml:space="preserve">Ô nhiễm Môi trường </t>
  </si>
  <si>
    <t>EPO121</t>
  </si>
  <si>
    <t>Sinh học phân tử</t>
  </si>
  <si>
    <t>Molecular Biology</t>
  </si>
  <si>
    <t>MBI121</t>
  </si>
  <si>
    <t>SAM121</t>
  </si>
  <si>
    <t>Works Safety and Hygenic</t>
  </si>
  <si>
    <t>WSH121</t>
  </si>
  <si>
    <t>PHE111+PHE112+PHE113</t>
  </si>
  <si>
    <t>Tay không, điền kinh</t>
  </si>
  <si>
    <t>Bóng chuyền</t>
  </si>
  <si>
    <t>Cầu lông</t>
  </si>
  <si>
    <t>Đá cầu</t>
  </si>
  <si>
    <t>Võ</t>
  </si>
  <si>
    <t>Bóng rổ</t>
  </si>
  <si>
    <t>Bóng đá</t>
  </si>
  <si>
    <t>Những nguyên lý cơ bản của chủ nghĩa Mac – Lenin (Nguyên lý 1)</t>
  </si>
  <si>
    <t>Những nguyên lý cơ bản của chủ nghĩa Mac – Lenin (Nguyên lý 2)</t>
  </si>
  <si>
    <t>GDTC 1</t>
  </si>
  <si>
    <t>GDTC 2</t>
  </si>
  <si>
    <t>Xác suất thống kê</t>
  </si>
  <si>
    <t>GDTC 3</t>
  </si>
  <si>
    <t>Vi sinh vật đại cương (ĐLKTVN,.)</t>
  </si>
  <si>
    <t>Khoa học quản lý (STMT,..)</t>
  </si>
  <si>
    <t>Thực hành Chẩn đoán phi lâm sàng thú y</t>
  </si>
  <si>
    <t>Thực hành Chẩn đoán và điều trị bệnh cho thú cưng</t>
  </si>
  <si>
    <t>Vi sinh vật thú y</t>
  </si>
  <si>
    <t>VMI231</t>
  </si>
  <si>
    <t>Dịch tễ học thú y</t>
  </si>
  <si>
    <t>Veterinary Epidemionogy</t>
  </si>
  <si>
    <t>IDI231</t>
  </si>
  <si>
    <t>VID341</t>
  </si>
  <si>
    <t>b) Các học phần tự chọn (tích lũy đủ 15 TC)</t>
  </si>
  <si>
    <t>Công nghệ sản xuất và sử dụng vắc xin</t>
  </si>
  <si>
    <t>Bệnh ở động vật thủy sản</t>
  </si>
  <si>
    <t>Diseases in Aquatic Animals</t>
  </si>
  <si>
    <t>DAA331</t>
  </si>
  <si>
    <t>Châm cứu chữa bệnh vật nuôi</t>
  </si>
  <si>
    <t>Acupuncture for Treatment in Animals</t>
  </si>
  <si>
    <t>ATA331</t>
  </si>
  <si>
    <t xml:space="preserve">Thực hành Phẫu thuật ngoại khoa Thú y </t>
  </si>
  <si>
    <t>Thực hành Ngoại - Sản thú y</t>
  </si>
  <si>
    <t>Thực hành Chẩn đoán lâm sàng  thú y</t>
  </si>
  <si>
    <t>Thực hành Ngoại - Sản thú cưng</t>
  </si>
  <si>
    <t>Lập kế hoạch sản xuất và sử dụng phần mềm quản lý, kinh doanh thuốc thú y</t>
  </si>
  <si>
    <t>Planning production and use software management and trading veterinary drugs</t>
  </si>
  <si>
    <t>VI. Rèn nghề</t>
  </si>
  <si>
    <t>Veterinary Clinical Diagnostic Skills</t>
  </si>
  <si>
    <t>5. Năm thứ năm</t>
  </si>
  <si>
    <t xml:space="preserve">  Ngành:  Thú y (Veterynary Medicince) </t>
  </si>
  <si>
    <t>Basic Subject Knowledge</t>
  </si>
  <si>
    <t>Miễn dịch học thú y</t>
  </si>
  <si>
    <t>Veterinary Immunology</t>
  </si>
  <si>
    <t>VIM231</t>
  </si>
  <si>
    <t>Chẩn đoán bệnh thú y</t>
  </si>
  <si>
    <t>VDD231</t>
  </si>
  <si>
    <t>Bệnh nội khoa thú y</t>
  </si>
  <si>
    <t>Veterinary Internal Diseases</t>
  </si>
  <si>
    <t>IND331</t>
  </si>
  <si>
    <t>Ngoại khoa thú y</t>
  </si>
  <si>
    <t>Veterinary External Diseases</t>
  </si>
  <si>
    <t>VED331</t>
  </si>
  <si>
    <t>Sản khoa thú y</t>
  </si>
  <si>
    <t>Bào chế và kiểm nghiệm thuốc thú y</t>
  </si>
  <si>
    <t>Produce and Inspection Veterinary medicine</t>
  </si>
  <si>
    <t>PIV331</t>
  </si>
  <si>
    <t xml:space="preserve">Vệ sinh gia súc </t>
  </si>
  <si>
    <t>Bệnh dinh dưỡng</t>
  </si>
  <si>
    <t>Nutritious Diseases</t>
  </si>
  <si>
    <t>NDI331</t>
  </si>
  <si>
    <t>Bệnh ong tằm và động vật quý hiếm</t>
  </si>
  <si>
    <t>Diseases on Silkworm, Bee and Rare Animals</t>
  </si>
  <si>
    <t>Chăn nuôi chuyên khoa</t>
  </si>
  <si>
    <t>Specialized Husbandry</t>
  </si>
  <si>
    <t>Thực hành chẩn đoán - xét nghiệm bệnh ở động vật thủy sản</t>
  </si>
  <si>
    <t xml:space="preserve">Diagnosis and Testing Practice of Diseases on Aquatic Animals </t>
  </si>
  <si>
    <t>PDA331</t>
  </si>
  <si>
    <t>Thực hành Chăm sóc, và huấn luyện thú cưng</t>
  </si>
  <si>
    <t xml:space="preserve">Kiến tập và Thực tập nghề nghiệp </t>
  </si>
  <si>
    <t>Tham quan nhà máy sản xuất thuốc thú y, trang trại và bệnh viện thú y</t>
  </si>
  <si>
    <t>Field trip study: Visiting veterinary medicine factory, farm and veterinary hospital</t>
  </si>
  <si>
    <t>Quản lý dịch bệnh và thực hành thú y tại trại gia cầm</t>
  </si>
  <si>
    <t>Disease Management and Veterinary Practice in Poultry Farm</t>
  </si>
  <si>
    <t>Quản lý dịch bệnh và thực hành thú y tại trại lợn</t>
  </si>
  <si>
    <t>Disease Management and Veterinary Practice in Pig Farm</t>
  </si>
  <si>
    <t>Quản lý dịch bệnh và thực hành thú y tại trang trại gia súc nhai lại</t>
  </si>
  <si>
    <t>Disease Management and Veterinary Practice in Ruminant Farm</t>
  </si>
  <si>
    <t>Veterynary Medicince Thesis</t>
  </si>
  <si>
    <t>VMT7101</t>
  </si>
  <si>
    <t>Sử dụng phần mềm quản lý dịch bệnh</t>
  </si>
  <si>
    <t>The Use of Disease Management Softwares</t>
  </si>
  <si>
    <t>UDM611</t>
  </si>
  <si>
    <t>Kỹ năng chẩn đoán, phòng và trị bệnh cho vật nuôi tại Bệnh xá thú y</t>
  </si>
  <si>
    <t>Diagnosis and Treatment for Animal in Veterinary Hospital Skills</t>
  </si>
  <si>
    <t>VHS611</t>
  </si>
  <si>
    <t xml:space="preserve">Kỹ năng chẩn đoán lâm sàng thú y </t>
  </si>
  <si>
    <t>TTNN: Tham quan nhà máy thuốc thú y, trang trại và bệnh viện thú y</t>
  </si>
  <si>
    <t>Rèn nghề: Sử dụng phần mềm quản lý dịch bệnh</t>
  </si>
  <si>
    <t>Một sức khỏe trong thú y</t>
  </si>
  <si>
    <t>Phúc lợi động vật và Luật chuyên ngành</t>
  </si>
  <si>
    <t>II. Các học phần tự chọn (tích lũy đủ 4 TC)</t>
  </si>
  <si>
    <t>Optional Subjects (the accomplishment of 15 credits is required)</t>
  </si>
  <si>
    <t>Thái nguyên, ngày …. tháng….năm 2019</t>
  </si>
  <si>
    <t>FSH321</t>
  </si>
  <si>
    <t>Professional Internship (Optional, the accomplishment of 5 credits is required)</t>
  </si>
  <si>
    <t>b) Các học phần tự chọn (tích lũy đủ 25 TC)</t>
  </si>
  <si>
    <t>Optional Subjects (the accomplishment of 25 credits is required)</t>
  </si>
  <si>
    <t>Các học phần tự chọn (tích lũy đủ 5 TC)</t>
  </si>
  <si>
    <t>AWS321</t>
  </si>
  <si>
    <t>AHY321</t>
  </si>
  <si>
    <t>ABP251</t>
  </si>
  <si>
    <t>VTO221</t>
  </si>
  <si>
    <t>VEP221</t>
  </si>
  <si>
    <t>VAP321</t>
  </si>
  <si>
    <t>OHV321</t>
  </si>
  <si>
    <t>PSP321</t>
  </si>
  <si>
    <t>DTP321</t>
  </si>
  <si>
    <t>SOP321</t>
  </si>
  <si>
    <t>CTP321</t>
  </si>
  <si>
    <t>RTE221</t>
  </si>
  <si>
    <t>MSR321</t>
  </si>
  <si>
    <t>DSB321</t>
  </si>
  <si>
    <t>SHU441</t>
  </si>
  <si>
    <t>DMP551</t>
  </si>
  <si>
    <t>DMP552</t>
  </si>
  <si>
    <t>DMP553</t>
  </si>
  <si>
    <t>PPU611</t>
  </si>
  <si>
    <t>VCS631</t>
  </si>
  <si>
    <r>
      <t xml:space="preserve"> Mã ngành: 7640101. </t>
    </r>
    <r>
      <rPr>
        <b/>
        <sz val="11"/>
        <rFont val="Times New Roman"/>
        <family val="1"/>
      </rPr>
      <t>Thời gian đào tạo: 5 năm</t>
    </r>
  </si>
  <si>
    <t>Mathematics</t>
  </si>
  <si>
    <t>General Microbiology</t>
  </si>
  <si>
    <t>State and Law</t>
  </si>
  <si>
    <t>Animal Anatomy and Histology</t>
  </si>
  <si>
    <t>AAH251</t>
  </si>
  <si>
    <t>Animal Feed and Nutrition</t>
  </si>
  <si>
    <t>AFN241</t>
  </si>
  <si>
    <t>Animal Breeding and Genetics</t>
  </si>
  <si>
    <t>ABG231</t>
  </si>
  <si>
    <t>VCD231</t>
  </si>
  <si>
    <t>Practice in Veterinary Clinical Diagnosis</t>
  </si>
  <si>
    <t>Practice in Veterinary Laboratory Diagnosis</t>
  </si>
  <si>
    <t>VLD231</t>
  </si>
  <si>
    <t>Reproductive Technology</t>
  </si>
  <si>
    <t>Veterinary Microbiology</t>
  </si>
  <si>
    <t>One Health in Veterinary Medicine</t>
  </si>
  <si>
    <t>Application of Biotechnology in Veterinary Medicine</t>
  </si>
  <si>
    <t>Practice in Veterinary Surgery - Obstetrics</t>
  </si>
  <si>
    <t>Practice in Surgery - Obstetrics for Pets</t>
  </si>
  <si>
    <t>Vaccination for Disease Prevention and Control</t>
  </si>
  <si>
    <t>VDP531</t>
  </si>
  <si>
    <t>Veterinary Disease Diagnosis</t>
  </si>
  <si>
    <t>Veterinary Obstetrics</t>
  </si>
  <si>
    <t>VOB331</t>
  </si>
  <si>
    <t>Animal Wast Management and The Environment</t>
  </si>
  <si>
    <t>WME331</t>
  </si>
  <si>
    <t>Basic Laboratory Skills</t>
  </si>
  <si>
    <t xml:space="preserve">Lập kế hoạch sản xuất và sử dụng phần mềm quản lý, kinh doanh thuốc thú y </t>
  </si>
  <si>
    <t>Quản lý dịch bệnh và thực hành thú y tại trang trại gia cầm</t>
  </si>
  <si>
    <t>BLS621</t>
  </si>
</sst>
</file>

<file path=xl/styles.xml><?xml version="1.0" encoding="utf-8"?>
<styleSheet xmlns="http://schemas.openxmlformats.org/spreadsheetml/2006/main">
  <fonts count="1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01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5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2" fillId="2" borderId="3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3" borderId="0" xfId="0" applyFont="1" applyFill="1" applyAlignment="1">
      <alignment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 wrapText="1"/>
    </xf>
    <xf numFmtId="0" fontId="5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0" fillId="3" borderId="0" xfId="0" applyFill="1"/>
    <xf numFmtId="0" fontId="2" fillId="3" borderId="1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workbookViewId="0">
      <selection activeCell="A8" sqref="A8:B8"/>
    </sheetView>
  </sheetViews>
  <sheetFormatPr defaultRowHeight="15.75"/>
  <cols>
    <col min="1" max="1" width="4.25" style="3" customWidth="1"/>
    <col min="2" max="2" width="29.375" style="3" customWidth="1"/>
    <col min="3" max="3" width="28.75" style="3" customWidth="1"/>
    <col min="4" max="4" width="5.25" style="3" customWidth="1"/>
    <col min="5" max="5" width="5" style="3" customWidth="1"/>
    <col min="6" max="6" width="7.125" style="3" customWidth="1"/>
    <col min="7" max="7" width="8.875" style="3" customWidth="1"/>
    <col min="8" max="16384" width="9" style="3"/>
  </cols>
  <sheetData>
    <row r="1" spans="1:7">
      <c r="A1" s="86" t="s">
        <v>47</v>
      </c>
      <c r="B1" s="86"/>
      <c r="C1" s="87" t="s">
        <v>49</v>
      </c>
      <c r="D1" s="87"/>
      <c r="E1" s="87"/>
      <c r="F1" s="87"/>
      <c r="G1" s="87"/>
    </row>
    <row r="2" spans="1:7">
      <c r="A2" s="88" t="s">
        <v>70</v>
      </c>
      <c r="B2" s="88"/>
      <c r="C2" s="87" t="s">
        <v>85</v>
      </c>
      <c r="D2" s="87"/>
      <c r="E2" s="87"/>
      <c r="F2" s="87"/>
      <c r="G2" s="87"/>
    </row>
    <row r="3" spans="1:7">
      <c r="A3" s="4"/>
    </row>
    <row r="4" spans="1:7">
      <c r="A4" s="84" t="s">
        <v>48</v>
      </c>
      <c r="B4" s="84"/>
      <c r="C4" s="84"/>
      <c r="D4" s="84"/>
      <c r="E4" s="84"/>
      <c r="F4" s="84"/>
      <c r="G4" s="84"/>
    </row>
    <row r="5" spans="1:7">
      <c r="A5" s="84" t="s">
        <v>269</v>
      </c>
      <c r="B5" s="84"/>
      <c r="C5" s="84"/>
      <c r="D5" s="84"/>
      <c r="E5" s="84"/>
      <c r="F5" s="84"/>
      <c r="G5" s="84"/>
    </row>
    <row r="6" spans="1:7">
      <c r="A6" s="85" t="s">
        <v>348</v>
      </c>
      <c r="B6" s="85"/>
      <c r="C6" s="85"/>
      <c r="D6" s="85"/>
      <c r="E6" s="85"/>
      <c r="F6" s="85"/>
      <c r="G6" s="85"/>
    </row>
    <row r="7" spans="1:7" ht="47.25">
      <c r="A7" s="48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48" t="s">
        <v>5</v>
      </c>
      <c r="G7" s="48" t="s">
        <v>6</v>
      </c>
    </row>
    <row r="8" spans="1:7">
      <c r="A8" s="72" t="s">
        <v>7</v>
      </c>
      <c r="B8" s="72"/>
      <c r="C8" s="42" t="s">
        <v>270</v>
      </c>
      <c r="D8" s="48">
        <v>42</v>
      </c>
      <c r="E8" s="2"/>
      <c r="F8" s="2"/>
      <c r="G8" s="5"/>
    </row>
    <row r="9" spans="1:7">
      <c r="A9" s="72" t="s">
        <v>8</v>
      </c>
      <c r="B9" s="72"/>
      <c r="C9" s="42"/>
      <c r="D9" s="48">
        <v>10</v>
      </c>
      <c r="E9" s="2"/>
      <c r="F9" s="2"/>
      <c r="G9" s="5"/>
    </row>
    <row r="10" spans="1:7">
      <c r="A10" s="89" t="s">
        <v>9</v>
      </c>
      <c r="B10" s="89"/>
      <c r="C10" s="57"/>
      <c r="D10" s="2"/>
      <c r="E10" s="2"/>
      <c r="F10" s="2"/>
      <c r="G10" s="5"/>
    </row>
    <row r="11" spans="1:7" ht="33" customHeight="1">
      <c r="A11" s="2">
        <v>1</v>
      </c>
      <c r="B11" s="7" t="s">
        <v>236</v>
      </c>
      <c r="C11" s="7" t="s">
        <v>194</v>
      </c>
      <c r="D11" s="2">
        <v>2</v>
      </c>
      <c r="E11" s="2">
        <v>30</v>
      </c>
      <c r="F11" s="2">
        <v>0</v>
      </c>
      <c r="G11" s="32" t="s">
        <v>195</v>
      </c>
    </row>
    <row r="12" spans="1:7" ht="40.5" customHeight="1">
      <c r="A12" s="2">
        <f>A11+1</f>
        <v>2</v>
      </c>
      <c r="B12" s="7" t="s">
        <v>237</v>
      </c>
      <c r="C12" s="7" t="s">
        <v>196</v>
      </c>
      <c r="D12" s="2">
        <v>3</v>
      </c>
      <c r="E12" s="2">
        <v>45</v>
      </c>
      <c r="F12" s="2">
        <v>0</v>
      </c>
      <c r="G12" s="32" t="s">
        <v>197</v>
      </c>
    </row>
    <row r="13" spans="1:7">
      <c r="A13" s="2">
        <f>A12+1</f>
        <v>3</v>
      </c>
      <c r="B13" s="7" t="s">
        <v>11</v>
      </c>
      <c r="C13" s="7" t="s">
        <v>198</v>
      </c>
      <c r="D13" s="2">
        <v>2</v>
      </c>
      <c r="E13" s="2">
        <v>30</v>
      </c>
      <c r="F13" s="2">
        <v>0</v>
      </c>
      <c r="G13" s="32" t="s">
        <v>199</v>
      </c>
    </row>
    <row r="14" spans="1:7" ht="54" customHeight="1">
      <c r="A14" s="2">
        <f>A13+1</f>
        <v>4</v>
      </c>
      <c r="B14" s="7" t="s">
        <v>200</v>
      </c>
      <c r="C14" s="7" t="s">
        <v>201</v>
      </c>
      <c r="D14" s="2">
        <v>3</v>
      </c>
      <c r="E14" s="2">
        <v>45</v>
      </c>
      <c r="F14" s="2">
        <v>0</v>
      </c>
      <c r="G14" s="32" t="s">
        <v>202</v>
      </c>
    </row>
    <row r="15" spans="1:7">
      <c r="A15" s="89" t="s">
        <v>12</v>
      </c>
      <c r="B15" s="89"/>
      <c r="C15" s="57"/>
      <c r="D15" s="58">
        <v>28</v>
      </c>
      <c r="E15" s="58"/>
      <c r="F15" s="58"/>
      <c r="G15" s="59"/>
    </row>
    <row r="16" spans="1:7">
      <c r="A16" s="2">
        <v>5</v>
      </c>
      <c r="B16" s="7" t="s">
        <v>13</v>
      </c>
      <c r="C16" s="7" t="s">
        <v>14</v>
      </c>
      <c r="D16" s="2">
        <v>4</v>
      </c>
      <c r="E16" s="2">
        <v>50</v>
      </c>
      <c r="F16" s="2">
        <v>20</v>
      </c>
      <c r="G16" s="32" t="s">
        <v>203</v>
      </c>
    </row>
    <row r="17" spans="1:7">
      <c r="A17" s="2">
        <f>A16+1</f>
        <v>6</v>
      </c>
      <c r="B17" s="7" t="s">
        <v>96</v>
      </c>
      <c r="C17" s="7" t="s">
        <v>204</v>
      </c>
      <c r="D17" s="2">
        <v>3</v>
      </c>
      <c r="E17" s="2">
        <v>40</v>
      </c>
      <c r="F17" s="2">
        <v>10</v>
      </c>
      <c r="G17" s="32" t="s">
        <v>205</v>
      </c>
    </row>
    <row r="18" spans="1:7">
      <c r="A18" s="2">
        <f t="shared" ref="A18:A25" si="0">A17+1</f>
        <v>7</v>
      </c>
      <c r="B18" s="7" t="s">
        <v>21</v>
      </c>
      <c r="C18" s="6" t="s">
        <v>22</v>
      </c>
      <c r="D18" s="2">
        <v>2</v>
      </c>
      <c r="E18" s="2">
        <v>30</v>
      </c>
      <c r="F18" s="2">
        <v>0</v>
      </c>
      <c r="G18" s="60" t="s">
        <v>206</v>
      </c>
    </row>
    <row r="19" spans="1:7">
      <c r="A19" s="2">
        <f t="shared" si="0"/>
        <v>8</v>
      </c>
      <c r="B19" s="6" t="s">
        <v>27</v>
      </c>
      <c r="C19" s="6" t="s">
        <v>28</v>
      </c>
      <c r="D19" s="2">
        <v>2</v>
      </c>
      <c r="E19" s="2">
        <v>30</v>
      </c>
      <c r="F19" s="2">
        <v>0</v>
      </c>
      <c r="G19" s="60" t="s">
        <v>207</v>
      </c>
    </row>
    <row r="20" spans="1:7">
      <c r="A20" s="2">
        <f t="shared" si="0"/>
        <v>9</v>
      </c>
      <c r="B20" s="7" t="s">
        <v>97</v>
      </c>
      <c r="C20" s="64" t="s">
        <v>349</v>
      </c>
      <c r="D20" s="2">
        <v>2</v>
      </c>
      <c r="E20" s="2">
        <v>30</v>
      </c>
      <c r="F20" s="2">
        <v>0</v>
      </c>
      <c r="G20" s="32" t="s">
        <v>208</v>
      </c>
    </row>
    <row r="21" spans="1:7">
      <c r="A21" s="2">
        <f t="shared" si="0"/>
        <v>10</v>
      </c>
      <c r="B21" s="7" t="s">
        <v>16</v>
      </c>
      <c r="C21" s="7" t="s">
        <v>17</v>
      </c>
      <c r="D21" s="2">
        <v>3</v>
      </c>
      <c r="E21" s="2">
        <v>45</v>
      </c>
      <c r="F21" s="2">
        <v>0</v>
      </c>
      <c r="G21" s="32" t="s">
        <v>209</v>
      </c>
    </row>
    <row r="22" spans="1:7">
      <c r="A22" s="2">
        <f t="shared" si="0"/>
        <v>11</v>
      </c>
      <c r="B22" s="7" t="s">
        <v>44</v>
      </c>
      <c r="C22" s="7" t="s">
        <v>18</v>
      </c>
      <c r="D22" s="2">
        <v>3</v>
      </c>
      <c r="E22" s="2">
        <v>45</v>
      </c>
      <c r="F22" s="2">
        <v>0</v>
      </c>
      <c r="G22" s="32" t="s">
        <v>210</v>
      </c>
    </row>
    <row r="23" spans="1:7">
      <c r="A23" s="2">
        <f t="shared" si="0"/>
        <v>12</v>
      </c>
      <c r="B23" s="7" t="s">
        <v>45</v>
      </c>
      <c r="C23" s="7" t="s">
        <v>46</v>
      </c>
      <c r="D23" s="2">
        <v>3</v>
      </c>
      <c r="E23" s="2">
        <v>45</v>
      </c>
      <c r="F23" s="2">
        <v>0</v>
      </c>
      <c r="G23" s="32" t="s">
        <v>211</v>
      </c>
    </row>
    <row r="24" spans="1:7">
      <c r="A24" s="2">
        <f t="shared" si="0"/>
        <v>13</v>
      </c>
      <c r="B24" s="7" t="s">
        <v>19</v>
      </c>
      <c r="C24" s="7" t="s">
        <v>20</v>
      </c>
      <c r="D24" s="2">
        <v>3</v>
      </c>
      <c r="E24" s="2">
        <v>15</v>
      </c>
      <c r="F24" s="2">
        <v>60</v>
      </c>
      <c r="G24" s="32" t="s">
        <v>212</v>
      </c>
    </row>
    <row r="25" spans="1:7">
      <c r="A25" s="2">
        <f t="shared" si="0"/>
        <v>14</v>
      </c>
      <c r="B25" s="7" t="s">
        <v>67</v>
      </c>
      <c r="C25" s="7" t="s">
        <v>15</v>
      </c>
      <c r="D25" s="2">
        <v>3</v>
      </c>
      <c r="E25" s="2">
        <v>45</v>
      </c>
      <c r="F25" s="2">
        <v>0</v>
      </c>
      <c r="G25" s="11" t="s">
        <v>213</v>
      </c>
    </row>
    <row r="26" spans="1:7" ht="32.25" customHeight="1">
      <c r="A26" s="72" t="s">
        <v>320</v>
      </c>
      <c r="B26" s="72"/>
      <c r="C26" s="42" t="s">
        <v>23</v>
      </c>
      <c r="D26" s="48">
        <v>4</v>
      </c>
      <c r="E26" s="2"/>
      <c r="F26" s="2"/>
      <c r="G26" s="32"/>
    </row>
    <row r="27" spans="1:7">
      <c r="A27" s="2">
        <f>A25+1</f>
        <v>15</v>
      </c>
      <c r="B27" s="7" t="s">
        <v>105</v>
      </c>
      <c r="C27" s="7" t="s">
        <v>214</v>
      </c>
      <c r="D27" s="2">
        <v>2</v>
      </c>
      <c r="E27" s="2">
        <v>30</v>
      </c>
      <c r="F27" s="2">
        <v>0</v>
      </c>
      <c r="G27" s="11" t="s">
        <v>215</v>
      </c>
    </row>
    <row r="28" spans="1:7">
      <c r="A28" s="2">
        <f>A27+1</f>
        <v>16</v>
      </c>
      <c r="B28" s="7" t="s">
        <v>37</v>
      </c>
      <c r="C28" s="64" t="s">
        <v>350</v>
      </c>
      <c r="D28" s="2">
        <v>2</v>
      </c>
      <c r="E28" s="2">
        <v>24</v>
      </c>
      <c r="F28" s="2">
        <v>12</v>
      </c>
      <c r="G28" s="11" t="s">
        <v>116</v>
      </c>
    </row>
    <row r="29" spans="1:7">
      <c r="A29" s="2">
        <f t="shared" ref="A29:A35" si="1">A28+1</f>
        <v>17</v>
      </c>
      <c r="B29" s="7" t="s">
        <v>25</v>
      </c>
      <c r="C29" s="7" t="s">
        <v>26</v>
      </c>
      <c r="D29" s="2">
        <v>2</v>
      </c>
      <c r="E29" s="2">
        <v>30</v>
      </c>
      <c r="F29" s="2">
        <v>0</v>
      </c>
      <c r="G29" s="11" t="s">
        <v>216</v>
      </c>
    </row>
    <row r="30" spans="1:7">
      <c r="A30" s="2">
        <f t="shared" si="1"/>
        <v>18</v>
      </c>
      <c r="B30" s="7" t="s">
        <v>30</v>
      </c>
      <c r="C30" s="7" t="s">
        <v>31</v>
      </c>
      <c r="D30" s="2">
        <v>2</v>
      </c>
      <c r="E30" s="2">
        <v>30</v>
      </c>
      <c r="F30" s="2">
        <v>0</v>
      </c>
      <c r="G30" s="11" t="s">
        <v>217</v>
      </c>
    </row>
    <row r="31" spans="1:7">
      <c r="A31" s="2">
        <f t="shared" si="1"/>
        <v>19</v>
      </c>
      <c r="B31" s="7" t="s">
        <v>218</v>
      </c>
      <c r="C31" s="64" t="s">
        <v>351</v>
      </c>
      <c r="D31" s="2">
        <v>2</v>
      </c>
      <c r="E31" s="2">
        <v>30</v>
      </c>
      <c r="F31" s="2">
        <v>0</v>
      </c>
      <c r="G31" s="11" t="s">
        <v>219</v>
      </c>
    </row>
    <row r="32" spans="1:7">
      <c r="A32" s="2">
        <f t="shared" si="1"/>
        <v>20</v>
      </c>
      <c r="B32" s="7" t="s">
        <v>220</v>
      </c>
      <c r="C32" s="7" t="s">
        <v>29</v>
      </c>
      <c r="D32" s="2">
        <v>2</v>
      </c>
      <c r="E32" s="2">
        <v>30</v>
      </c>
      <c r="F32" s="2">
        <v>0</v>
      </c>
      <c r="G32" s="11" t="s">
        <v>221</v>
      </c>
    </row>
    <row r="33" spans="1:7">
      <c r="A33" s="2">
        <f t="shared" si="1"/>
        <v>21</v>
      </c>
      <c r="B33" s="7" t="s">
        <v>222</v>
      </c>
      <c r="C33" s="7" t="s">
        <v>223</v>
      </c>
      <c r="D33" s="2">
        <v>2</v>
      </c>
      <c r="E33" s="2">
        <v>30</v>
      </c>
      <c r="F33" s="2">
        <v>0</v>
      </c>
      <c r="G33" s="11" t="s">
        <v>224</v>
      </c>
    </row>
    <row r="34" spans="1:7">
      <c r="A34" s="2">
        <f t="shared" si="1"/>
        <v>22</v>
      </c>
      <c r="B34" s="7" t="s">
        <v>24</v>
      </c>
      <c r="C34" s="7" t="s">
        <v>115</v>
      </c>
      <c r="D34" s="2">
        <v>2</v>
      </c>
      <c r="E34" s="2">
        <v>30</v>
      </c>
      <c r="F34" s="2">
        <v>0</v>
      </c>
      <c r="G34" s="11" t="s">
        <v>225</v>
      </c>
    </row>
    <row r="35" spans="1:7">
      <c r="A35" s="2">
        <f t="shared" si="1"/>
        <v>23</v>
      </c>
      <c r="B35" s="7" t="s">
        <v>68</v>
      </c>
      <c r="C35" s="7" t="s">
        <v>226</v>
      </c>
      <c r="D35" s="2">
        <v>2</v>
      </c>
      <c r="E35" s="2">
        <v>30</v>
      </c>
      <c r="F35" s="2">
        <v>0</v>
      </c>
      <c r="G35" s="32" t="s">
        <v>227</v>
      </c>
    </row>
    <row r="36" spans="1:7">
      <c r="A36" s="72" t="s">
        <v>32</v>
      </c>
      <c r="B36" s="72"/>
      <c r="C36" s="42" t="s">
        <v>50</v>
      </c>
      <c r="D36" s="48">
        <v>3</v>
      </c>
      <c r="E36" s="2">
        <v>0</v>
      </c>
      <c r="F36" s="2">
        <v>30</v>
      </c>
      <c r="G36" s="90" t="s">
        <v>228</v>
      </c>
    </row>
    <row r="37" spans="1:7">
      <c r="A37" s="2">
        <f>A35+1</f>
        <v>24</v>
      </c>
      <c r="B37" s="7" t="s">
        <v>229</v>
      </c>
      <c r="C37" s="7"/>
      <c r="D37" s="2">
        <v>1</v>
      </c>
      <c r="E37" s="2"/>
      <c r="F37" s="2"/>
      <c r="G37" s="90"/>
    </row>
    <row r="38" spans="1:7">
      <c r="A38" s="2">
        <f t="shared" ref="A38:A43" si="2">A37+1</f>
        <v>25</v>
      </c>
      <c r="B38" s="7" t="s">
        <v>230</v>
      </c>
      <c r="C38" s="7"/>
      <c r="D38" s="2">
        <v>1</v>
      </c>
      <c r="E38" s="2"/>
      <c r="F38" s="2"/>
      <c r="G38" s="90"/>
    </row>
    <row r="39" spans="1:7">
      <c r="A39" s="2">
        <f t="shared" si="2"/>
        <v>26</v>
      </c>
      <c r="B39" s="7" t="s">
        <v>231</v>
      </c>
      <c r="C39" s="7"/>
      <c r="D39" s="2">
        <v>1</v>
      </c>
      <c r="E39" s="2"/>
      <c r="F39" s="2"/>
      <c r="G39" s="90"/>
    </row>
    <row r="40" spans="1:7">
      <c r="A40" s="2">
        <f t="shared" si="2"/>
        <v>27</v>
      </c>
      <c r="B40" s="7" t="s">
        <v>232</v>
      </c>
      <c r="C40" s="7"/>
      <c r="D40" s="2">
        <v>1</v>
      </c>
      <c r="E40" s="2"/>
      <c r="F40" s="2"/>
      <c r="G40" s="90"/>
    </row>
    <row r="41" spans="1:7">
      <c r="A41" s="2">
        <f t="shared" si="2"/>
        <v>28</v>
      </c>
      <c r="B41" s="7" t="s">
        <v>233</v>
      </c>
      <c r="C41" s="7"/>
      <c r="D41" s="2">
        <v>1</v>
      </c>
      <c r="E41" s="2"/>
      <c r="F41" s="2"/>
      <c r="G41" s="90"/>
    </row>
    <row r="42" spans="1:7">
      <c r="A42" s="2">
        <f t="shared" si="2"/>
        <v>29</v>
      </c>
      <c r="B42" s="7" t="s">
        <v>234</v>
      </c>
      <c r="C42" s="7"/>
      <c r="D42" s="2">
        <v>1</v>
      </c>
      <c r="E42" s="2"/>
      <c r="F42" s="2"/>
      <c r="G42" s="90"/>
    </row>
    <row r="43" spans="1:7">
      <c r="A43" s="2">
        <f t="shared" si="2"/>
        <v>30</v>
      </c>
      <c r="B43" s="7" t="s">
        <v>235</v>
      </c>
      <c r="C43" s="7"/>
      <c r="D43" s="2">
        <v>1</v>
      </c>
      <c r="E43" s="2"/>
      <c r="F43" s="2"/>
      <c r="G43" s="90"/>
    </row>
    <row r="44" spans="1:7">
      <c r="A44" s="72" t="s">
        <v>33</v>
      </c>
      <c r="B44" s="72"/>
      <c r="C44" s="42" t="s">
        <v>51</v>
      </c>
      <c r="D44" s="48">
        <v>165</v>
      </c>
      <c r="E44" s="2"/>
      <c r="F44" s="2"/>
      <c r="G44" s="5"/>
    </row>
    <row r="45" spans="1:7" ht="31.5">
      <c r="A45" s="72" t="s">
        <v>34</v>
      </c>
      <c r="B45" s="72"/>
      <c r="C45" s="42" t="s">
        <v>159</v>
      </c>
      <c r="D45" s="48"/>
      <c r="E45" s="2"/>
      <c r="F45" s="2"/>
      <c r="G45" s="5"/>
    </row>
    <row r="46" spans="1:7">
      <c r="A46" s="72" t="s">
        <v>35</v>
      </c>
      <c r="B46" s="72"/>
      <c r="C46" s="42" t="s">
        <v>52</v>
      </c>
      <c r="D46" s="48">
        <f>D47+D54</f>
        <v>38</v>
      </c>
      <c r="E46" s="2"/>
      <c r="F46" s="2"/>
      <c r="G46" s="5"/>
    </row>
    <row r="47" spans="1:7">
      <c r="A47" s="72" t="s">
        <v>36</v>
      </c>
      <c r="B47" s="72"/>
      <c r="C47" s="23" t="s">
        <v>146</v>
      </c>
      <c r="D47" s="48">
        <f>SUM(D48:D53)</f>
        <v>23</v>
      </c>
      <c r="E47" s="2"/>
      <c r="F47" s="2"/>
      <c r="G47" s="5"/>
    </row>
    <row r="48" spans="1:7">
      <c r="A48" s="2">
        <v>31</v>
      </c>
      <c r="B48" s="7" t="s">
        <v>75</v>
      </c>
      <c r="C48" s="38" t="s">
        <v>352</v>
      </c>
      <c r="D48" s="2">
        <v>5</v>
      </c>
      <c r="E48" s="2">
        <v>65</v>
      </c>
      <c r="F48" s="2">
        <v>20</v>
      </c>
      <c r="G48" s="65" t="s">
        <v>353</v>
      </c>
    </row>
    <row r="49" spans="1:7">
      <c r="A49" s="2">
        <v>32</v>
      </c>
      <c r="B49" s="7" t="s">
        <v>80</v>
      </c>
      <c r="C49" s="7" t="s">
        <v>117</v>
      </c>
      <c r="D49" s="2">
        <v>5</v>
      </c>
      <c r="E49" s="2">
        <v>65</v>
      </c>
      <c r="F49" s="2">
        <v>20</v>
      </c>
      <c r="G49" s="5" t="s">
        <v>330</v>
      </c>
    </row>
    <row r="50" spans="1:7">
      <c r="A50" s="2">
        <v>33</v>
      </c>
      <c r="B50" s="7" t="s">
        <v>59</v>
      </c>
      <c r="C50" s="38" t="s">
        <v>354</v>
      </c>
      <c r="D50" s="2">
        <v>4</v>
      </c>
      <c r="E50" s="2">
        <v>52</v>
      </c>
      <c r="F50" s="2">
        <v>16</v>
      </c>
      <c r="G50" s="65" t="s">
        <v>355</v>
      </c>
    </row>
    <row r="51" spans="1:7">
      <c r="A51" s="2">
        <v>34</v>
      </c>
      <c r="B51" s="7" t="s">
        <v>74</v>
      </c>
      <c r="C51" s="7" t="s">
        <v>118</v>
      </c>
      <c r="D51" s="2">
        <v>3</v>
      </c>
      <c r="E51" s="2">
        <v>39</v>
      </c>
      <c r="F51" s="2">
        <v>12</v>
      </c>
      <c r="G51" s="5" t="s">
        <v>160</v>
      </c>
    </row>
    <row r="52" spans="1:7" ht="21" customHeight="1">
      <c r="A52" s="2">
        <v>37</v>
      </c>
      <c r="B52" s="7" t="s">
        <v>274</v>
      </c>
      <c r="C52" s="36" t="s">
        <v>370</v>
      </c>
      <c r="D52" s="2">
        <v>3</v>
      </c>
      <c r="E52" s="2">
        <v>39</v>
      </c>
      <c r="F52" s="2">
        <v>12</v>
      </c>
      <c r="G52" s="22" t="s">
        <v>275</v>
      </c>
    </row>
    <row r="53" spans="1:7">
      <c r="A53" s="2">
        <v>36</v>
      </c>
      <c r="B53" s="7" t="s">
        <v>246</v>
      </c>
      <c r="C53" s="66" t="s">
        <v>363</v>
      </c>
      <c r="D53" s="2">
        <v>3</v>
      </c>
      <c r="E53" s="2">
        <v>39</v>
      </c>
      <c r="F53" s="2">
        <v>12</v>
      </c>
      <c r="G53" s="22" t="s">
        <v>247</v>
      </c>
    </row>
    <row r="54" spans="1:7" ht="53.25" customHeight="1">
      <c r="A54" s="72" t="s">
        <v>252</v>
      </c>
      <c r="B54" s="72"/>
      <c r="C54" s="42" t="s">
        <v>321</v>
      </c>
      <c r="D54" s="48">
        <v>15</v>
      </c>
      <c r="E54" s="2"/>
      <c r="F54" s="2"/>
      <c r="G54" s="22"/>
    </row>
    <row r="55" spans="1:7" ht="21.75" customHeight="1">
      <c r="A55" s="2">
        <v>35</v>
      </c>
      <c r="B55" s="7" t="s">
        <v>271</v>
      </c>
      <c r="C55" s="7" t="s">
        <v>272</v>
      </c>
      <c r="D55" s="2">
        <v>3</v>
      </c>
      <c r="E55" s="2">
        <f t="shared" ref="E55" si="3">D55*15</f>
        <v>45</v>
      </c>
      <c r="F55" s="2"/>
      <c r="G55" s="22" t="s">
        <v>273</v>
      </c>
    </row>
    <row r="56" spans="1:7" ht="36.75" customHeight="1">
      <c r="A56" s="2">
        <v>38</v>
      </c>
      <c r="B56" s="7" t="s">
        <v>248</v>
      </c>
      <c r="C56" s="7" t="s">
        <v>249</v>
      </c>
      <c r="D56" s="2">
        <v>2</v>
      </c>
      <c r="E56" s="2">
        <v>30</v>
      </c>
      <c r="F56" s="2"/>
      <c r="G56" s="22" t="s">
        <v>332</v>
      </c>
    </row>
    <row r="57" spans="1:7" ht="35.25" customHeight="1">
      <c r="A57" s="2">
        <v>39</v>
      </c>
      <c r="B57" s="7" t="s">
        <v>56</v>
      </c>
      <c r="C57" s="7" t="s">
        <v>119</v>
      </c>
      <c r="D57" s="2">
        <v>3</v>
      </c>
      <c r="E57" s="2">
        <v>39</v>
      </c>
      <c r="F57" s="2">
        <v>12</v>
      </c>
      <c r="G57" s="22" t="s">
        <v>120</v>
      </c>
    </row>
    <row r="58" spans="1:7" ht="34.5" customHeight="1">
      <c r="A58" s="2">
        <v>40</v>
      </c>
      <c r="B58" s="7" t="s">
        <v>113</v>
      </c>
      <c r="C58" s="66" t="s">
        <v>356</v>
      </c>
      <c r="D58" s="2">
        <v>3</v>
      </c>
      <c r="E58" s="2">
        <v>37</v>
      </c>
      <c r="F58" s="2">
        <v>16</v>
      </c>
      <c r="G58" s="22" t="s">
        <v>357</v>
      </c>
    </row>
    <row r="59" spans="1:7" ht="36" customHeight="1">
      <c r="A59" s="2">
        <v>41</v>
      </c>
      <c r="B59" s="7" t="s">
        <v>65</v>
      </c>
      <c r="C59" s="36" t="s">
        <v>362</v>
      </c>
      <c r="D59" s="2">
        <v>2</v>
      </c>
      <c r="E59" s="2">
        <v>26</v>
      </c>
      <c r="F59" s="2">
        <v>8</v>
      </c>
      <c r="G59" s="22" t="s">
        <v>339</v>
      </c>
    </row>
    <row r="60" spans="1:7" ht="23.25" customHeight="1">
      <c r="A60" s="2">
        <v>42</v>
      </c>
      <c r="B60" s="7" t="s">
        <v>57</v>
      </c>
      <c r="C60" s="7" t="s">
        <v>122</v>
      </c>
      <c r="D60" s="2">
        <v>2</v>
      </c>
      <c r="E60" s="2">
        <f>D60*15</f>
        <v>30</v>
      </c>
      <c r="F60" s="2"/>
      <c r="G60" s="22" t="s">
        <v>331</v>
      </c>
    </row>
    <row r="61" spans="1:7">
      <c r="A61" s="2">
        <v>43</v>
      </c>
      <c r="B61" s="7" t="s">
        <v>58</v>
      </c>
      <c r="C61" s="7" t="s">
        <v>121</v>
      </c>
      <c r="D61" s="2">
        <v>3</v>
      </c>
      <c r="E61" s="2">
        <f>D61*15</f>
        <v>45</v>
      </c>
      <c r="F61" s="2"/>
      <c r="G61" s="22" t="s">
        <v>250</v>
      </c>
    </row>
    <row r="62" spans="1:7" ht="31.5">
      <c r="A62" s="2">
        <v>44</v>
      </c>
      <c r="B62" s="7" t="s">
        <v>262</v>
      </c>
      <c r="C62" s="7" t="s">
        <v>359</v>
      </c>
      <c r="D62" s="2">
        <v>3</v>
      </c>
      <c r="E62" s="2">
        <v>0</v>
      </c>
      <c r="F62" s="2">
        <v>120</v>
      </c>
      <c r="G62" s="69" t="s">
        <v>358</v>
      </c>
    </row>
    <row r="63" spans="1:7" ht="31.5">
      <c r="A63" s="2">
        <v>45</v>
      </c>
      <c r="B63" s="7" t="s">
        <v>244</v>
      </c>
      <c r="C63" s="67" t="s">
        <v>360</v>
      </c>
      <c r="D63" s="2">
        <v>3</v>
      </c>
      <c r="E63" s="2">
        <v>0</v>
      </c>
      <c r="F63" s="2">
        <v>120</v>
      </c>
      <c r="G63" s="51" t="s">
        <v>361</v>
      </c>
    </row>
    <row r="64" spans="1:7">
      <c r="A64" s="72" t="s">
        <v>38</v>
      </c>
      <c r="B64" s="72"/>
      <c r="C64" s="42" t="s">
        <v>147</v>
      </c>
      <c r="D64" s="48">
        <f>D65+D71</f>
        <v>41</v>
      </c>
      <c r="E64" s="48"/>
      <c r="F64" s="48"/>
      <c r="G64" s="22"/>
    </row>
    <row r="65" spans="1:7">
      <c r="A65" s="72" t="s">
        <v>36</v>
      </c>
      <c r="B65" s="72"/>
      <c r="C65" s="23" t="s">
        <v>146</v>
      </c>
      <c r="D65" s="48">
        <f>SUM(D66:D70)</f>
        <v>16</v>
      </c>
      <c r="E65" s="48"/>
      <c r="F65" s="48"/>
      <c r="G65" s="49"/>
    </row>
    <row r="66" spans="1:7">
      <c r="A66" s="2">
        <v>46</v>
      </c>
      <c r="B66" s="7" t="s">
        <v>53</v>
      </c>
      <c r="C66" s="7" t="s">
        <v>123</v>
      </c>
      <c r="D66" s="2">
        <v>4</v>
      </c>
      <c r="E66" s="2">
        <v>52</v>
      </c>
      <c r="F66" s="2">
        <v>16</v>
      </c>
      <c r="G66" s="22" t="s">
        <v>251</v>
      </c>
    </row>
    <row r="67" spans="1:7" ht="31.5">
      <c r="A67" s="2">
        <v>47</v>
      </c>
      <c r="B67" s="7" t="s">
        <v>54</v>
      </c>
      <c r="C67" s="7" t="s">
        <v>124</v>
      </c>
      <c r="D67" s="2">
        <v>3</v>
      </c>
      <c r="E67" s="2">
        <v>37</v>
      </c>
      <c r="F67" s="2">
        <v>16</v>
      </c>
      <c r="G67" s="22" t="s">
        <v>125</v>
      </c>
    </row>
    <row r="68" spans="1:7">
      <c r="A68" s="2">
        <v>48</v>
      </c>
      <c r="B68" s="7" t="s">
        <v>276</v>
      </c>
      <c r="C68" s="7" t="s">
        <v>277</v>
      </c>
      <c r="D68" s="2">
        <v>3</v>
      </c>
      <c r="E68" s="2">
        <v>41</v>
      </c>
      <c r="F68" s="2">
        <v>8</v>
      </c>
      <c r="G68" s="22" t="s">
        <v>278</v>
      </c>
    </row>
    <row r="69" spans="1:7">
      <c r="A69" s="2">
        <v>49</v>
      </c>
      <c r="B69" s="7" t="s">
        <v>279</v>
      </c>
      <c r="C69" s="7" t="s">
        <v>280</v>
      </c>
      <c r="D69" s="2">
        <v>3</v>
      </c>
      <c r="E69" s="2">
        <v>35</v>
      </c>
      <c r="F69" s="2">
        <v>20</v>
      </c>
      <c r="G69" s="22" t="s">
        <v>281</v>
      </c>
    </row>
    <row r="70" spans="1:7">
      <c r="A70" s="2">
        <v>50</v>
      </c>
      <c r="B70" s="7" t="s">
        <v>282</v>
      </c>
      <c r="C70" s="36" t="s">
        <v>371</v>
      </c>
      <c r="D70" s="34">
        <v>3</v>
      </c>
      <c r="E70" s="34">
        <v>39</v>
      </c>
      <c r="F70" s="34">
        <v>12</v>
      </c>
      <c r="G70" s="37" t="s">
        <v>372</v>
      </c>
    </row>
    <row r="71" spans="1:7" ht="47.25">
      <c r="A71" s="72" t="s">
        <v>325</v>
      </c>
      <c r="B71" s="72"/>
      <c r="C71" s="42" t="s">
        <v>326</v>
      </c>
      <c r="D71" s="48">
        <f>SUM(D72:D82)</f>
        <v>25</v>
      </c>
      <c r="E71" s="48"/>
      <c r="F71" s="48"/>
      <c r="G71" s="22"/>
    </row>
    <row r="72" spans="1:7" ht="19.5" customHeight="1">
      <c r="A72" s="2">
        <v>51</v>
      </c>
      <c r="B72" s="7" t="s">
        <v>61</v>
      </c>
      <c r="C72" s="7" t="s">
        <v>126</v>
      </c>
      <c r="D72" s="2">
        <v>2</v>
      </c>
      <c r="E72" s="2">
        <v>24</v>
      </c>
      <c r="F72" s="2">
        <v>12</v>
      </c>
      <c r="G72" s="22" t="s">
        <v>127</v>
      </c>
    </row>
    <row r="73" spans="1:7" ht="31.5" customHeight="1">
      <c r="A73" s="2">
        <v>52</v>
      </c>
      <c r="B73" s="7" t="s">
        <v>283</v>
      </c>
      <c r="C73" s="7" t="s">
        <v>284</v>
      </c>
      <c r="D73" s="2">
        <v>3</v>
      </c>
      <c r="E73" s="2">
        <v>41</v>
      </c>
      <c r="F73" s="2">
        <v>8</v>
      </c>
      <c r="G73" s="5" t="s">
        <v>285</v>
      </c>
    </row>
    <row r="74" spans="1:7" ht="31.5">
      <c r="A74" s="2">
        <v>53</v>
      </c>
      <c r="B74" s="7" t="s">
        <v>319</v>
      </c>
      <c r="C74" s="7" t="s">
        <v>165</v>
      </c>
      <c r="D74" s="2">
        <v>2</v>
      </c>
      <c r="E74" s="2">
        <f>D74*15</f>
        <v>30</v>
      </c>
      <c r="F74" s="2"/>
      <c r="G74" s="37" t="s">
        <v>328</v>
      </c>
    </row>
    <row r="75" spans="1:7">
      <c r="A75" s="2">
        <v>54</v>
      </c>
      <c r="B75" s="7" t="s">
        <v>286</v>
      </c>
      <c r="C75" s="7" t="s">
        <v>128</v>
      </c>
      <c r="D75" s="2">
        <v>2</v>
      </c>
      <c r="E75" s="2">
        <v>30</v>
      </c>
      <c r="F75" s="2"/>
      <c r="G75" s="22" t="s">
        <v>329</v>
      </c>
    </row>
    <row r="76" spans="1:7">
      <c r="A76" s="2">
        <v>55</v>
      </c>
      <c r="B76" s="7" t="s">
        <v>254</v>
      </c>
      <c r="C76" s="7" t="s">
        <v>255</v>
      </c>
      <c r="D76" s="2">
        <v>3</v>
      </c>
      <c r="E76" s="2">
        <v>39</v>
      </c>
      <c r="F76" s="2">
        <v>12</v>
      </c>
      <c r="G76" s="22" t="s">
        <v>256</v>
      </c>
    </row>
    <row r="77" spans="1:7">
      <c r="A77" s="2">
        <v>56</v>
      </c>
      <c r="B77" s="7" t="s">
        <v>82</v>
      </c>
      <c r="C77" s="36" t="s">
        <v>364</v>
      </c>
      <c r="D77" s="2">
        <v>2</v>
      </c>
      <c r="E77" s="2">
        <v>24</v>
      </c>
      <c r="F77" s="2">
        <v>12</v>
      </c>
      <c r="G77" s="22" t="s">
        <v>334</v>
      </c>
    </row>
    <row r="78" spans="1:7">
      <c r="A78" s="2">
        <v>57</v>
      </c>
      <c r="B78" s="7" t="s">
        <v>189</v>
      </c>
      <c r="C78" s="33" t="s">
        <v>191</v>
      </c>
      <c r="D78" s="2">
        <v>2</v>
      </c>
      <c r="E78" s="2">
        <f t="shared" ref="E78:E86" si="4">D78*15</f>
        <v>30</v>
      </c>
      <c r="F78" s="2"/>
      <c r="G78" s="37" t="s">
        <v>340</v>
      </c>
    </row>
    <row r="79" spans="1:7" ht="31.5">
      <c r="A79" s="2">
        <v>58</v>
      </c>
      <c r="B79" s="7" t="s">
        <v>84</v>
      </c>
      <c r="C79" s="50" t="s">
        <v>129</v>
      </c>
      <c r="D79" s="2">
        <v>2</v>
      </c>
      <c r="E79" s="2">
        <f t="shared" si="4"/>
        <v>30</v>
      </c>
      <c r="F79" s="2"/>
      <c r="G79" s="22" t="s">
        <v>333</v>
      </c>
    </row>
    <row r="80" spans="1:7">
      <c r="A80" s="2">
        <v>59</v>
      </c>
      <c r="B80" s="7" t="s">
        <v>66</v>
      </c>
      <c r="C80" s="7" t="s">
        <v>130</v>
      </c>
      <c r="D80" s="2">
        <v>2</v>
      </c>
      <c r="E80" s="2">
        <f t="shared" si="4"/>
        <v>30</v>
      </c>
      <c r="F80" s="2"/>
      <c r="G80" s="22" t="s">
        <v>323</v>
      </c>
    </row>
    <row r="81" spans="1:7">
      <c r="A81" s="2">
        <v>60</v>
      </c>
      <c r="B81" s="7" t="s">
        <v>62</v>
      </c>
      <c r="C81" s="7" t="s">
        <v>133</v>
      </c>
      <c r="D81" s="2">
        <v>2</v>
      </c>
      <c r="E81" s="2">
        <f>D81*15</f>
        <v>30</v>
      </c>
      <c r="F81" s="2"/>
      <c r="G81" s="22" t="s">
        <v>134</v>
      </c>
    </row>
    <row r="82" spans="1:7">
      <c r="A82" s="2">
        <v>61</v>
      </c>
      <c r="B82" s="7" t="s">
        <v>64</v>
      </c>
      <c r="C82" s="7" t="s">
        <v>55</v>
      </c>
      <c r="D82" s="2">
        <v>3</v>
      </c>
      <c r="E82" s="2">
        <v>39</v>
      </c>
      <c r="F82" s="2">
        <v>12</v>
      </c>
      <c r="G82" s="5" t="s">
        <v>161</v>
      </c>
    </row>
    <row r="83" spans="1:7" ht="31.5">
      <c r="A83" s="2">
        <v>62</v>
      </c>
      <c r="B83" s="7" t="s">
        <v>60</v>
      </c>
      <c r="C83" s="7" t="s">
        <v>131</v>
      </c>
      <c r="D83" s="2">
        <v>3</v>
      </c>
      <c r="E83" s="2">
        <f t="shared" si="4"/>
        <v>45</v>
      </c>
      <c r="F83" s="2"/>
      <c r="G83" s="22" t="s">
        <v>132</v>
      </c>
    </row>
    <row r="84" spans="1:7">
      <c r="A84" s="2">
        <v>63</v>
      </c>
      <c r="B84" s="7" t="s">
        <v>287</v>
      </c>
      <c r="C84" s="6" t="s">
        <v>288</v>
      </c>
      <c r="D84" s="2">
        <v>3</v>
      </c>
      <c r="E84" s="2">
        <f t="shared" si="4"/>
        <v>45</v>
      </c>
      <c r="F84" s="2"/>
      <c r="G84" s="22" t="s">
        <v>289</v>
      </c>
    </row>
    <row r="85" spans="1:7" ht="31.5">
      <c r="A85" s="2">
        <v>64</v>
      </c>
      <c r="B85" s="7" t="s">
        <v>290</v>
      </c>
      <c r="C85" s="1" t="s">
        <v>291</v>
      </c>
      <c r="D85" s="2">
        <v>2</v>
      </c>
      <c r="E85" s="2">
        <v>30</v>
      </c>
      <c r="F85" s="2"/>
      <c r="G85" s="22" t="s">
        <v>341</v>
      </c>
    </row>
    <row r="86" spans="1:7" ht="31.5">
      <c r="A86" s="2">
        <v>65</v>
      </c>
      <c r="B86" s="7" t="s">
        <v>257</v>
      </c>
      <c r="C86" s="7" t="s">
        <v>258</v>
      </c>
      <c r="D86" s="2">
        <v>3</v>
      </c>
      <c r="E86" s="2">
        <f t="shared" si="4"/>
        <v>45</v>
      </c>
      <c r="F86" s="2"/>
      <c r="G86" s="22" t="s">
        <v>259</v>
      </c>
    </row>
    <row r="87" spans="1:7" ht="31.5">
      <c r="A87" s="2">
        <v>66</v>
      </c>
      <c r="B87" s="7" t="s">
        <v>76</v>
      </c>
      <c r="C87" s="67" t="s">
        <v>373</v>
      </c>
      <c r="D87" s="2">
        <v>3</v>
      </c>
      <c r="E87" s="2">
        <f>D87*15</f>
        <v>45</v>
      </c>
      <c r="F87" s="2"/>
      <c r="G87" s="51" t="s">
        <v>374</v>
      </c>
    </row>
    <row r="88" spans="1:7" ht="31.5">
      <c r="A88" s="2">
        <v>67</v>
      </c>
      <c r="B88" s="7" t="s">
        <v>79</v>
      </c>
      <c r="C88" s="68" t="s">
        <v>365</v>
      </c>
      <c r="D88" s="2">
        <v>3</v>
      </c>
      <c r="E88" s="2">
        <f>D88*15</f>
        <v>45</v>
      </c>
      <c r="F88" s="2"/>
      <c r="G88" s="22" t="s">
        <v>135</v>
      </c>
    </row>
    <row r="89" spans="1:7">
      <c r="A89" s="2">
        <v>68</v>
      </c>
      <c r="B89" s="6" t="s">
        <v>78</v>
      </c>
      <c r="C89" s="7" t="s">
        <v>136</v>
      </c>
      <c r="D89" s="2">
        <v>3</v>
      </c>
      <c r="E89" s="2">
        <f>D89*15</f>
        <v>45</v>
      </c>
      <c r="F89" s="2"/>
      <c r="G89" s="22" t="s">
        <v>137</v>
      </c>
    </row>
    <row r="90" spans="1:7" ht="31.5">
      <c r="A90" s="2">
        <v>69</v>
      </c>
      <c r="B90" s="7" t="s">
        <v>260</v>
      </c>
      <c r="C90" s="7" t="s">
        <v>149</v>
      </c>
      <c r="D90" s="2">
        <v>3</v>
      </c>
      <c r="E90" s="2"/>
      <c r="F90" s="2">
        <v>90</v>
      </c>
      <c r="G90" s="5" t="s">
        <v>162</v>
      </c>
    </row>
    <row r="91" spans="1:7" ht="31.5">
      <c r="A91" s="2">
        <v>70</v>
      </c>
      <c r="B91" s="7" t="s">
        <v>261</v>
      </c>
      <c r="C91" s="68" t="s">
        <v>366</v>
      </c>
      <c r="D91" s="2">
        <v>3</v>
      </c>
      <c r="E91" s="2"/>
      <c r="F91" s="2">
        <v>90</v>
      </c>
      <c r="G91" s="5" t="s">
        <v>163</v>
      </c>
    </row>
    <row r="92" spans="1:7" ht="31.5">
      <c r="A92" s="2">
        <v>71</v>
      </c>
      <c r="B92" s="7" t="s">
        <v>294</v>
      </c>
      <c r="C92" s="7" t="s">
        <v>295</v>
      </c>
      <c r="D92" s="2">
        <v>3</v>
      </c>
      <c r="E92" s="2"/>
      <c r="F92" s="2">
        <v>90</v>
      </c>
      <c r="G92" s="5" t="s">
        <v>296</v>
      </c>
    </row>
    <row r="93" spans="1:7" ht="31.5">
      <c r="A93" s="2">
        <v>72</v>
      </c>
      <c r="B93" s="7" t="s">
        <v>263</v>
      </c>
      <c r="C93" s="68" t="s">
        <v>367</v>
      </c>
      <c r="D93" s="2">
        <v>2</v>
      </c>
      <c r="E93" s="2"/>
      <c r="F93" s="2">
        <v>90</v>
      </c>
      <c r="G93" s="5" t="s">
        <v>337</v>
      </c>
    </row>
    <row r="94" spans="1:7">
      <c r="A94" s="2">
        <v>73</v>
      </c>
      <c r="B94" s="7" t="s">
        <v>81</v>
      </c>
      <c r="C94" s="7" t="s">
        <v>150</v>
      </c>
      <c r="D94" s="2">
        <v>2</v>
      </c>
      <c r="E94" s="2"/>
      <c r="F94" s="2">
        <v>60</v>
      </c>
      <c r="G94" s="5" t="s">
        <v>335</v>
      </c>
    </row>
    <row r="95" spans="1:7" ht="31.5">
      <c r="A95" s="2">
        <v>74</v>
      </c>
      <c r="B95" s="7" t="s">
        <v>245</v>
      </c>
      <c r="C95" s="7" t="s">
        <v>151</v>
      </c>
      <c r="D95" s="2">
        <v>2</v>
      </c>
      <c r="E95" s="2"/>
      <c r="F95" s="2">
        <v>60</v>
      </c>
      <c r="G95" s="5" t="s">
        <v>336</v>
      </c>
    </row>
    <row r="96" spans="1:7" ht="31.5">
      <c r="A96" s="2">
        <v>75</v>
      </c>
      <c r="B96" s="7" t="s">
        <v>297</v>
      </c>
      <c r="C96" s="7" t="s">
        <v>152</v>
      </c>
      <c r="D96" s="2">
        <v>2</v>
      </c>
      <c r="E96" s="2"/>
      <c r="F96" s="2">
        <v>60</v>
      </c>
      <c r="G96" s="5" t="s">
        <v>338</v>
      </c>
    </row>
    <row r="97" spans="1:7">
      <c r="A97" s="72" t="s">
        <v>39</v>
      </c>
      <c r="B97" s="72"/>
      <c r="C97" s="42" t="s">
        <v>40</v>
      </c>
      <c r="D97" s="48">
        <v>10</v>
      </c>
      <c r="E97" s="48"/>
      <c r="F97" s="48"/>
      <c r="G97" s="49"/>
    </row>
    <row r="98" spans="1:7">
      <c r="A98" s="73" t="s">
        <v>36</v>
      </c>
      <c r="B98" s="74"/>
      <c r="C98" s="23" t="s">
        <v>146</v>
      </c>
      <c r="D98" s="48">
        <v>4</v>
      </c>
      <c r="E98" s="48"/>
      <c r="F98" s="48"/>
      <c r="G98" s="49"/>
    </row>
    <row r="99" spans="1:7">
      <c r="A99" s="2">
        <v>76</v>
      </c>
      <c r="B99" s="7" t="s">
        <v>292</v>
      </c>
      <c r="C99" s="7" t="s">
        <v>293</v>
      </c>
      <c r="D99" s="2">
        <v>4</v>
      </c>
      <c r="E99" s="2">
        <v>52</v>
      </c>
      <c r="F99" s="2">
        <v>8</v>
      </c>
      <c r="G99" s="22" t="s">
        <v>342</v>
      </c>
    </row>
    <row r="100" spans="1:7" ht="47.25">
      <c r="A100" s="100" t="s">
        <v>69</v>
      </c>
      <c r="B100" s="100"/>
      <c r="C100" s="52" t="s">
        <v>148</v>
      </c>
      <c r="D100" s="48">
        <v>6</v>
      </c>
      <c r="E100" s="2"/>
      <c r="F100" s="2"/>
      <c r="G100" s="5"/>
    </row>
    <row r="101" spans="1:7">
      <c r="A101" s="2">
        <v>77</v>
      </c>
      <c r="B101" s="7" t="s">
        <v>167</v>
      </c>
      <c r="C101" s="7" t="s">
        <v>167</v>
      </c>
      <c r="D101" s="2">
        <v>3</v>
      </c>
      <c r="E101" s="2">
        <v>15</v>
      </c>
      <c r="F101" s="2">
        <v>30</v>
      </c>
      <c r="G101" s="5" t="s">
        <v>168</v>
      </c>
    </row>
    <row r="102" spans="1:7" ht="31.5">
      <c r="A102" s="2">
        <v>78</v>
      </c>
      <c r="B102" s="7" t="s">
        <v>169</v>
      </c>
      <c r="C102" s="53" t="s">
        <v>170</v>
      </c>
      <c r="D102" s="9">
        <v>3</v>
      </c>
      <c r="E102" s="2">
        <v>15</v>
      </c>
      <c r="F102" s="2">
        <v>30</v>
      </c>
      <c r="G102" s="5" t="s">
        <v>171</v>
      </c>
    </row>
    <row r="103" spans="1:7">
      <c r="A103" s="2">
        <v>79</v>
      </c>
      <c r="B103" s="28" t="s">
        <v>114</v>
      </c>
      <c r="C103" s="7" t="s">
        <v>172</v>
      </c>
      <c r="D103" s="29">
        <v>3</v>
      </c>
      <c r="E103" s="30">
        <v>45</v>
      </c>
      <c r="F103" s="30"/>
      <c r="G103" s="31" t="s">
        <v>173</v>
      </c>
    </row>
    <row r="104" spans="1:7">
      <c r="A104" s="2">
        <v>80</v>
      </c>
      <c r="B104" s="13" t="s">
        <v>174</v>
      </c>
      <c r="C104" s="13" t="s">
        <v>175</v>
      </c>
      <c r="D104" s="29">
        <v>3</v>
      </c>
      <c r="E104" s="30">
        <v>45</v>
      </c>
      <c r="F104" s="6"/>
      <c r="G104" s="22" t="s">
        <v>178</v>
      </c>
    </row>
    <row r="105" spans="1:7" ht="31.5">
      <c r="A105" s="2">
        <v>81</v>
      </c>
      <c r="B105" s="7" t="s">
        <v>186</v>
      </c>
      <c r="C105" s="7" t="s">
        <v>187</v>
      </c>
      <c r="D105" s="29">
        <v>3</v>
      </c>
      <c r="E105" s="30">
        <v>45</v>
      </c>
      <c r="F105" s="6"/>
      <c r="G105" s="22" t="s">
        <v>188</v>
      </c>
    </row>
    <row r="106" spans="1:7" ht="31.5">
      <c r="A106" s="2">
        <v>82</v>
      </c>
      <c r="B106" s="1" t="s">
        <v>176</v>
      </c>
      <c r="C106" s="7" t="s">
        <v>177</v>
      </c>
      <c r="D106" s="29">
        <v>3</v>
      </c>
      <c r="E106" s="30">
        <v>45</v>
      </c>
      <c r="F106" s="6"/>
      <c r="G106" s="22" t="s">
        <v>179</v>
      </c>
    </row>
    <row r="107" spans="1:7">
      <c r="A107" s="2">
        <v>83</v>
      </c>
      <c r="B107" s="1" t="s">
        <v>86</v>
      </c>
      <c r="C107" s="1" t="s">
        <v>138</v>
      </c>
      <c r="D107" s="9">
        <v>3</v>
      </c>
      <c r="E107" s="2">
        <v>45</v>
      </c>
      <c r="F107" s="2"/>
      <c r="G107" s="5" t="s">
        <v>139</v>
      </c>
    </row>
    <row r="108" spans="1:7" ht="31.5">
      <c r="A108" s="2">
        <v>84</v>
      </c>
      <c r="B108" s="7" t="s">
        <v>87</v>
      </c>
      <c r="C108" s="1" t="s">
        <v>140</v>
      </c>
      <c r="D108" s="9">
        <v>3</v>
      </c>
      <c r="E108" s="2">
        <v>45</v>
      </c>
      <c r="F108" s="2"/>
      <c r="G108" s="5" t="s">
        <v>141</v>
      </c>
    </row>
    <row r="109" spans="1:7" s="14" customFormat="1">
      <c r="A109" s="2">
        <v>85</v>
      </c>
      <c r="B109" s="7" t="s">
        <v>89</v>
      </c>
      <c r="C109" s="13" t="s">
        <v>142</v>
      </c>
      <c r="D109" s="9">
        <v>3</v>
      </c>
      <c r="E109" s="2">
        <v>45</v>
      </c>
      <c r="F109" s="2"/>
      <c r="G109" s="5" t="s">
        <v>153</v>
      </c>
    </row>
    <row r="110" spans="1:7">
      <c r="A110" s="2">
        <v>86</v>
      </c>
      <c r="B110" s="1" t="s">
        <v>180</v>
      </c>
      <c r="C110" s="6" t="s">
        <v>181</v>
      </c>
      <c r="D110" s="9">
        <v>3</v>
      </c>
      <c r="E110" s="2">
        <v>45</v>
      </c>
      <c r="F110" s="2"/>
      <c r="G110" s="5" t="s">
        <v>182</v>
      </c>
    </row>
    <row r="111" spans="1:7">
      <c r="A111" s="2">
        <v>87</v>
      </c>
      <c r="B111" s="7" t="s">
        <v>77</v>
      </c>
      <c r="C111" s="35" t="s">
        <v>143</v>
      </c>
      <c r="D111" s="9">
        <v>3</v>
      </c>
      <c r="E111" s="2">
        <v>45</v>
      </c>
      <c r="F111" s="2"/>
      <c r="G111" s="5" t="s">
        <v>144</v>
      </c>
    </row>
    <row r="112" spans="1:7">
      <c r="A112" s="2">
        <v>88</v>
      </c>
      <c r="B112" s="1" t="s">
        <v>88</v>
      </c>
      <c r="C112" s="24" t="s">
        <v>145</v>
      </c>
      <c r="D112" s="9">
        <v>3</v>
      </c>
      <c r="E112" s="2">
        <v>45</v>
      </c>
      <c r="F112" s="2"/>
      <c r="G112" s="5" t="s">
        <v>154</v>
      </c>
    </row>
    <row r="113" spans="1:7">
      <c r="A113" s="2">
        <v>89</v>
      </c>
      <c r="B113" s="7" t="s">
        <v>183</v>
      </c>
      <c r="C113" s="7" t="s">
        <v>184</v>
      </c>
      <c r="D113" s="9">
        <v>3</v>
      </c>
      <c r="E113" s="2">
        <f t="shared" ref="E113" si="5">D113*15</f>
        <v>45</v>
      </c>
      <c r="F113" s="2"/>
      <c r="G113" s="22" t="s">
        <v>185</v>
      </c>
    </row>
    <row r="114" spans="1:7" s="12" customFormat="1" ht="17.25" customHeight="1">
      <c r="A114" s="42" t="s">
        <v>83</v>
      </c>
      <c r="B114" s="54" t="s">
        <v>298</v>
      </c>
      <c r="C114" s="42" t="s">
        <v>155</v>
      </c>
      <c r="D114" s="48">
        <v>9</v>
      </c>
      <c r="E114" s="48"/>
      <c r="F114" s="48">
        <f>D114*60</f>
        <v>540</v>
      </c>
      <c r="G114" s="8"/>
    </row>
    <row r="115" spans="1:7" ht="47.25">
      <c r="A115" s="2">
        <v>90</v>
      </c>
      <c r="B115" s="7" t="s">
        <v>299</v>
      </c>
      <c r="C115" s="7" t="s">
        <v>300</v>
      </c>
      <c r="D115" s="9">
        <v>1</v>
      </c>
      <c r="E115" s="13"/>
      <c r="F115" s="9">
        <f>D115*60</f>
        <v>60</v>
      </c>
      <c r="G115" s="5" t="s">
        <v>156</v>
      </c>
    </row>
    <row r="116" spans="1:7" ht="31.5">
      <c r="A116" s="2">
        <v>91</v>
      </c>
      <c r="B116" s="7" t="s">
        <v>90</v>
      </c>
      <c r="C116" s="67" t="s">
        <v>368</v>
      </c>
      <c r="D116" s="2">
        <v>3</v>
      </c>
      <c r="E116" s="6"/>
      <c r="F116" s="9">
        <f>D116*60</f>
        <v>180</v>
      </c>
      <c r="G116" s="51" t="s">
        <v>369</v>
      </c>
    </row>
    <row r="117" spans="1:7" ht="47.25">
      <c r="A117" s="48" t="s">
        <v>157</v>
      </c>
      <c r="B117" s="42" t="s">
        <v>327</v>
      </c>
      <c r="C117" s="42" t="s">
        <v>324</v>
      </c>
      <c r="D117" s="48">
        <v>5</v>
      </c>
      <c r="E117" s="2"/>
      <c r="F117" s="2"/>
      <c r="G117" s="5"/>
    </row>
    <row r="118" spans="1:7" ht="31.5">
      <c r="A118" s="2">
        <v>92</v>
      </c>
      <c r="B118" s="7" t="s">
        <v>301</v>
      </c>
      <c r="C118" s="7" t="s">
        <v>302</v>
      </c>
      <c r="D118" s="2">
        <v>5</v>
      </c>
      <c r="E118" s="2"/>
      <c r="F118" s="2">
        <f>D118*60</f>
        <v>300</v>
      </c>
      <c r="G118" s="5" t="s">
        <v>343</v>
      </c>
    </row>
    <row r="119" spans="1:7" ht="38.25" customHeight="1">
      <c r="A119" s="2">
        <v>93</v>
      </c>
      <c r="B119" s="7" t="s">
        <v>303</v>
      </c>
      <c r="C119" s="7" t="s">
        <v>304</v>
      </c>
      <c r="D119" s="2">
        <v>5</v>
      </c>
      <c r="E119" s="2"/>
      <c r="F119" s="2">
        <f>D119*60</f>
        <v>300</v>
      </c>
      <c r="G119" s="5" t="s">
        <v>344</v>
      </c>
    </row>
    <row r="120" spans="1:7" ht="47.25">
      <c r="A120" s="2">
        <v>94</v>
      </c>
      <c r="B120" s="7" t="s">
        <v>305</v>
      </c>
      <c r="C120" s="7" t="s">
        <v>306</v>
      </c>
      <c r="D120" s="2">
        <v>5</v>
      </c>
      <c r="E120" s="2"/>
      <c r="F120" s="2">
        <f>D120*60</f>
        <v>300</v>
      </c>
      <c r="G120" s="5" t="s">
        <v>345</v>
      </c>
    </row>
    <row r="121" spans="1:7">
      <c r="A121" s="2">
        <v>95</v>
      </c>
      <c r="B121" s="42" t="s">
        <v>41</v>
      </c>
      <c r="C121" s="42" t="s">
        <v>307</v>
      </c>
      <c r="D121" s="48">
        <v>10</v>
      </c>
      <c r="E121" s="2"/>
      <c r="F121" s="48">
        <f t="shared" ref="F121:F125" si="6">D121*60</f>
        <v>600</v>
      </c>
      <c r="G121" s="22" t="s">
        <v>308</v>
      </c>
    </row>
    <row r="122" spans="1:7">
      <c r="A122" s="72" t="s">
        <v>266</v>
      </c>
      <c r="B122" s="72"/>
      <c r="C122" s="42" t="s">
        <v>158</v>
      </c>
      <c r="D122" s="48">
        <v>8</v>
      </c>
      <c r="E122" s="48"/>
      <c r="F122" s="48">
        <f t="shared" si="6"/>
        <v>480</v>
      </c>
      <c r="G122" s="22"/>
    </row>
    <row r="123" spans="1:7" ht="31.5">
      <c r="A123" s="2">
        <v>96</v>
      </c>
      <c r="B123" s="7" t="s">
        <v>166</v>
      </c>
      <c r="C123" s="70" t="s">
        <v>375</v>
      </c>
      <c r="D123" s="2">
        <v>2</v>
      </c>
      <c r="E123" s="2"/>
      <c r="F123" s="2">
        <f>D123*60</f>
        <v>120</v>
      </c>
      <c r="G123" s="65" t="s">
        <v>378</v>
      </c>
    </row>
    <row r="124" spans="1:7" ht="31.5">
      <c r="A124" s="2">
        <v>97</v>
      </c>
      <c r="B124" s="7" t="s">
        <v>309</v>
      </c>
      <c r="C124" s="7" t="s">
        <v>310</v>
      </c>
      <c r="D124" s="2">
        <v>1</v>
      </c>
      <c r="E124" s="2"/>
      <c r="F124" s="2">
        <f t="shared" si="6"/>
        <v>60</v>
      </c>
      <c r="G124" s="5" t="s">
        <v>311</v>
      </c>
    </row>
    <row r="125" spans="1:7" ht="31.5">
      <c r="A125" s="2">
        <v>98</v>
      </c>
      <c r="B125" s="7" t="s">
        <v>312</v>
      </c>
      <c r="C125" s="7" t="s">
        <v>313</v>
      </c>
      <c r="D125" s="2">
        <v>1</v>
      </c>
      <c r="E125" s="2"/>
      <c r="F125" s="2">
        <f t="shared" si="6"/>
        <v>60</v>
      </c>
      <c r="G125" s="5" t="s">
        <v>314</v>
      </c>
    </row>
    <row r="126" spans="1:7" ht="54" customHeight="1">
      <c r="A126" s="2">
        <v>99</v>
      </c>
      <c r="B126" s="7" t="s">
        <v>264</v>
      </c>
      <c r="C126" s="7" t="s">
        <v>265</v>
      </c>
      <c r="D126" s="9">
        <v>1</v>
      </c>
      <c r="E126" s="13"/>
      <c r="F126" s="9">
        <f>D126*60</f>
        <v>60</v>
      </c>
      <c r="G126" s="5" t="s">
        <v>346</v>
      </c>
    </row>
    <row r="127" spans="1:7">
      <c r="A127" s="2">
        <v>100</v>
      </c>
      <c r="B127" s="7" t="s">
        <v>315</v>
      </c>
      <c r="C127" s="7" t="s">
        <v>267</v>
      </c>
      <c r="D127" s="2">
        <v>3</v>
      </c>
      <c r="E127" s="2"/>
      <c r="F127" s="2">
        <f>D127*60</f>
        <v>180</v>
      </c>
      <c r="G127" s="5" t="s">
        <v>347</v>
      </c>
    </row>
    <row r="128" spans="1:7" ht="15.4" customHeight="1">
      <c r="A128" s="71" t="s">
        <v>42</v>
      </c>
      <c r="B128" s="71"/>
      <c r="C128" s="48" t="s">
        <v>43</v>
      </c>
      <c r="D128" s="48">
        <f>D121+D114+D97+D64+D46+D8</f>
        <v>150</v>
      </c>
      <c r="E128" s="48"/>
      <c r="F128" s="48">
        <f>F118+F126+F125+F124+F123+F127+F116+F115+F102+F101+F99+F82+F77+F76+F73+F72+F70+F69+F68+F67+F66+F59+F58+F57+F52+F53+F51+F50+F49+F48</f>
        <v>1344</v>
      </c>
      <c r="G128" s="8"/>
    </row>
    <row r="130" spans="1:7">
      <c r="A130" s="16" t="s">
        <v>71</v>
      </c>
    </row>
    <row r="131" spans="1:7" ht="24" customHeight="1">
      <c r="A131" s="99" t="s">
        <v>72</v>
      </c>
      <c r="B131" s="99"/>
      <c r="C131" s="99"/>
      <c r="D131" s="99"/>
      <c r="E131" s="99"/>
      <c r="F131" s="99"/>
      <c r="G131" s="99"/>
    </row>
    <row r="132" spans="1:7" ht="34.5" customHeight="1">
      <c r="A132" s="91" t="s">
        <v>73</v>
      </c>
      <c r="B132" s="91"/>
      <c r="C132" s="91"/>
      <c r="D132" s="91"/>
      <c r="E132" s="91"/>
      <c r="F132" s="91"/>
      <c r="G132" s="91"/>
    </row>
    <row r="133" spans="1:7">
      <c r="A133" s="17" t="s">
        <v>92</v>
      </c>
    </row>
    <row r="134" spans="1:7">
      <c r="A134" s="17" t="s">
        <v>93</v>
      </c>
    </row>
    <row r="135" spans="1:7">
      <c r="A135" s="17" t="s">
        <v>94</v>
      </c>
    </row>
    <row r="136" spans="1:7" ht="47.25">
      <c r="A136" s="48" t="s">
        <v>0</v>
      </c>
      <c r="B136" s="78" t="s">
        <v>1</v>
      </c>
      <c r="C136" s="79"/>
      <c r="D136" s="80"/>
      <c r="E136" s="48" t="s">
        <v>95</v>
      </c>
      <c r="F136" s="48" t="s">
        <v>4</v>
      </c>
      <c r="G136" s="48" t="s">
        <v>5</v>
      </c>
    </row>
    <row r="137" spans="1:7">
      <c r="A137" s="2">
        <v>1</v>
      </c>
      <c r="B137" s="46" t="s">
        <v>238</v>
      </c>
      <c r="C137" s="18"/>
      <c r="D137" s="19"/>
      <c r="E137" s="2">
        <v>1</v>
      </c>
      <c r="F137" s="2">
        <v>0</v>
      </c>
      <c r="G137" s="2">
        <v>30</v>
      </c>
    </row>
    <row r="138" spans="1:7">
      <c r="A138" s="2">
        <v>2</v>
      </c>
      <c r="B138" s="46" t="s">
        <v>96</v>
      </c>
      <c r="C138" s="47"/>
      <c r="D138" s="19"/>
      <c r="E138" s="2">
        <v>3</v>
      </c>
      <c r="F138" s="2">
        <v>40</v>
      </c>
      <c r="G138" s="2">
        <v>10</v>
      </c>
    </row>
    <row r="139" spans="1:7">
      <c r="A139" s="2">
        <v>3</v>
      </c>
      <c r="B139" s="46" t="s">
        <v>13</v>
      </c>
      <c r="C139" s="61"/>
      <c r="D139" s="20"/>
      <c r="E139" s="2">
        <v>4</v>
      </c>
      <c r="F139" s="2">
        <v>50</v>
      </c>
      <c r="G139" s="2">
        <v>10</v>
      </c>
    </row>
    <row r="140" spans="1:7">
      <c r="A140" s="2">
        <v>4</v>
      </c>
      <c r="B140" s="75" t="s">
        <v>193</v>
      </c>
      <c r="C140" s="76"/>
      <c r="D140" s="77"/>
      <c r="E140" s="62">
        <v>2</v>
      </c>
      <c r="F140" s="62">
        <v>30</v>
      </c>
      <c r="G140" s="62">
        <v>0</v>
      </c>
    </row>
    <row r="141" spans="1:7">
      <c r="A141" s="2">
        <v>5</v>
      </c>
      <c r="B141" s="46" t="s">
        <v>97</v>
      </c>
      <c r="C141" s="18"/>
      <c r="D141" s="19"/>
      <c r="E141" s="2">
        <v>2</v>
      </c>
      <c r="F141" s="2">
        <v>30</v>
      </c>
      <c r="G141" s="2">
        <v>0</v>
      </c>
    </row>
    <row r="142" spans="1:7">
      <c r="A142" s="2">
        <v>6</v>
      </c>
      <c r="B142" s="46" t="s">
        <v>16</v>
      </c>
      <c r="C142" s="18"/>
      <c r="D142" s="19"/>
      <c r="E142" s="2">
        <v>3</v>
      </c>
      <c r="F142" s="2">
        <v>45</v>
      </c>
      <c r="G142" s="2">
        <v>0</v>
      </c>
    </row>
    <row r="143" spans="1:7">
      <c r="A143" s="2">
        <v>7</v>
      </c>
      <c r="B143" s="46" t="s">
        <v>21</v>
      </c>
      <c r="C143" s="18"/>
      <c r="D143" s="19"/>
      <c r="E143" s="2">
        <v>2</v>
      </c>
      <c r="F143" s="2">
        <v>30</v>
      </c>
      <c r="G143" s="2">
        <v>0</v>
      </c>
    </row>
    <row r="144" spans="1:7">
      <c r="A144" s="48"/>
      <c r="B144" s="43" t="s">
        <v>98</v>
      </c>
      <c r="C144" s="18"/>
      <c r="D144" s="19"/>
      <c r="E144" s="48">
        <f>SUM(E137:E143)</f>
        <v>17</v>
      </c>
      <c r="F144" s="48">
        <f t="shared" ref="F144:G144" si="7">SUM(F137:F143)</f>
        <v>225</v>
      </c>
      <c r="G144" s="48">
        <f t="shared" si="7"/>
        <v>50</v>
      </c>
    </row>
    <row r="145" spans="1:7">
      <c r="A145" s="15"/>
    </row>
    <row r="146" spans="1:7">
      <c r="A146" s="17" t="s">
        <v>99</v>
      </c>
    </row>
    <row r="147" spans="1:7" ht="47.25">
      <c r="A147" s="48" t="s">
        <v>0</v>
      </c>
      <c r="B147" s="78" t="s">
        <v>1</v>
      </c>
      <c r="C147" s="79"/>
      <c r="D147" s="80"/>
      <c r="E147" s="44" t="s">
        <v>95</v>
      </c>
      <c r="F147" s="48" t="s">
        <v>4</v>
      </c>
      <c r="G147" s="48" t="s">
        <v>5</v>
      </c>
    </row>
    <row r="148" spans="1:7">
      <c r="A148" s="2">
        <v>1</v>
      </c>
      <c r="B148" s="46" t="s">
        <v>239</v>
      </c>
      <c r="C148" s="18"/>
      <c r="D148" s="19"/>
      <c r="E148" s="20">
        <v>1</v>
      </c>
      <c r="F148" s="2">
        <v>0</v>
      </c>
      <c r="G148" s="2">
        <v>30</v>
      </c>
    </row>
    <row r="149" spans="1:7">
      <c r="A149" s="2">
        <v>2</v>
      </c>
      <c r="B149" s="46" t="s">
        <v>27</v>
      </c>
      <c r="C149" s="47"/>
      <c r="D149" s="20"/>
      <c r="E149" s="2">
        <v>2</v>
      </c>
      <c r="F149" s="2">
        <v>30</v>
      </c>
      <c r="G149" s="2">
        <v>0</v>
      </c>
    </row>
    <row r="150" spans="1:7">
      <c r="A150" s="2">
        <v>3</v>
      </c>
      <c r="B150" s="75" t="s">
        <v>237</v>
      </c>
      <c r="C150" s="76"/>
      <c r="D150" s="77"/>
      <c r="E150" s="63">
        <v>3</v>
      </c>
      <c r="F150" s="63">
        <v>45</v>
      </c>
      <c r="G150" s="63">
        <v>0</v>
      </c>
    </row>
    <row r="151" spans="1:7">
      <c r="A151" s="2">
        <v>4</v>
      </c>
      <c r="B151" s="46" t="s">
        <v>44</v>
      </c>
      <c r="C151" s="18"/>
      <c r="D151" s="19"/>
      <c r="E151" s="10">
        <v>3</v>
      </c>
      <c r="F151" s="10">
        <v>45</v>
      </c>
      <c r="G151" s="10">
        <v>0</v>
      </c>
    </row>
    <row r="152" spans="1:7">
      <c r="A152" s="2">
        <v>5</v>
      </c>
      <c r="B152" s="46" t="s">
        <v>240</v>
      </c>
      <c r="C152" s="18"/>
      <c r="D152" s="19"/>
      <c r="E152" s="10">
        <v>3</v>
      </c>
      <c r="F152" s="10">
        <v>45</v>
      </c>
      <c r="G152" s="10">
        <v>0</v>
      </c>
    </row>
    <row r="153" spans="1:7">
      <c r="A153" s="2">
        <v>6</v>
      </c>
      <c r="B153" s="46" t="s">
        <v>19</v>
      </c>
      <c r="C153" s="18"/>
      <c r="D153" s="19"/>
      <c r="E153" s="20">
        <v>3</v>
      </c>
      <c r="F153" s="2">
        <v>15</v>
      </c>
      <c r="G153" s="2">
        <v>60</v>
      </c>
    </row>
    <row r="154" spans="1:7">
      <c r="A154" s="2">
        <v>7</v>
      </c>
      <c r="B154" s="75" t="s">
        <v>242</v>
      </c>
      <c r="C154" s="76"/>
      <c r="D154" s="77"/>
      <c r="E154" s="20">
        <v>2</v>
      </c>
      <c r="F154" s="2">
        <v>24</v>
      </c>
      <c r="G154" s="2">
        <v>12</v>
      </c>
    </row>
    <row r="155" spans="1:7">
      <c r="A155" s="2">
        <v>8</v>
      </c>
      <c r="B155" s="75" t="s">
        <v>316</v>
      </c>
      <c r="C155" s="76"/>
      <c r="D155" s="77"/>
      <c r="E155" s="9">
        <v>1</v>
      </c>
      <c r="F155" s="2"/>
      <c r="G155" s="2">
        <v>60</v>
      </c>
    </row>
    <row r="156" spans="1:7">
      <c r="A156" s="48"/>
      <c r="B156" s="43" t="s">
        <v>98</v>
      </c>
      <c r="C156" s="18"/>
      <c r="D156" s="19"/>
      <c r="E156" s="44">
        <f>SUM(E148:E155)</f>
        <v>18</v>
      </c>
      <c r="F156" s="44">
        <f>SUM(F148:F155)</f>
        <v>204</v>
      </c>
      <c r="G156" s="44">
        <f>SUM(G148:G155)</f>
        <v>162</v>
      </c>
    </row>
    <row r="157" spans="1:7">
      <c r="A157" s="26"/>
      <c r="B157" s="26"/>
      <c r="C157" s="27"/>
      <c r="D157" s="27"/>
      <c r="E157" s="26"/>
      <c r="F157" s="26"/>
      <c r="G157" s="26"/>
    </row>
    <row r="158" spans="1:7">
      <c r="A158" s="17" t="s">
        <v>101</v>
      </c>
    </row>
    <row r="159" spans="1:7">
      <c r="A159" s="17" t="s">
        <v>94</v>
      </c>
    </row>
    <row r="160" spans="1:7" ht="47.25">
      <c r="A160" s="48" t="s">
        <v>0</v>
      </c>
      <c r="B160" s="78" t="s">
        <v>1</v>
      </c>
      <c r="C160" s="79"/>
      <c r="D160" s="80"/>
      <c r="E160" s="48" t="s">
        <v>95</v>
      </c>
      <c r="F160" s="48" t="s">
        <v>4</v>
      </c>
      <c r="G160" s="48" t="s">
        <v>5</v>
      </c>
    </row>
    <row r="161" spans="1:7">
      <c r="A161" s="2">
        <v>1</v>
      </c>
      <c r="B161" s="46" t="s">
        <v>241</v>
      </c>
      <c r="C161" s="18"/>
      <c r="D161" s="19"/>
      <c r="E161" s="20">
        <v>1</v>
      </c>
      <c r="F161" s="2"/>
      <c r="G161" s="2">
        <v>30</v>
      </c>
    </row>
    <row r="162" spans="1:7">
      <c r="A162" s="2">
        <v>2</v>
      </c>
      <c r="B162" s="46" t="s">
        <v>45</v>
      </c>
      <c r="C162" s="18"/>
      <c r="D162" s="19"/>
      <c r="E162" s="20">
        <v>3</v>
      </c>
      <c r="F162" s="2">
        <v>45</v>
      </c>
      <c r="G162" s="2">
        <v>0</v>
      </c>
    </row>
    <row r="163" spans="1:7">
      <c r="A163" s="2">
        <v>3</v>
      </c>
      <c r="B163" s="46" t="s">
        <v>75</v>
      </c>
      <c r="C163" s="18"/>
      <c r="D163" s="19"/>
      <c r="E163" s="2">
        <v>5</v>
      </c>
      <c r="F163" s="2">
        <v>65</v>
      </c>
      <c r="G163" s="2">
        <v>20</v>
      </c>
    </row>
    <row r="164" spans="1:7">
      <c r="A164" s="2">
        <v>4</v>
      </c>
      <c r="B164" s="39" t="s">
        <v>80</v>
      </c>
      <c r="C164" s="40"/>
      <c r="D164" s="41"/>
      <c r="E164" s="2">
        <v>5</v>
      </c>
      <c r="F164" s="2">
        <v>65</v>
      </c>
      <c r="G164" s="2">
        <v>20</v>
      </c>
    </row>
    <row r="165" spans="1:7">
      <c r="A165" s="2">
        <v>5</v>
      </c>
      <c r="B165" s="39" t="s">
        <v>63</v>
      </c>
      <c r="C165" s="40"/>
      <c r="D165" s="41"/>
      <c r="E165" s="20">
        <v>3</v>
      </c>
      <c r="F165" s="2">
        <v>37</v>
      </c>
      <c r="G165" s="2">
        <v>16</v>
      </c>
    </row>
    <row r="166" spans="1:7">
      <c r="A166" s="2">
        <v>6</v>
      </c>
      <c r="B166" s="18" t="s">
        <v>192</v>
      </c>
      <c r="C166" s="18"/>
      <c r="D166" s="18"/>
      <c r="E166" s="10">
        <v>1</v>
      </c>
      <c r="F166" s="2"/>
      <c r="G166" s="2">
        <v>60</v>
      </c>
    </row>
    <row r="167" spans="1:7">
      <c r="A167" s="48"/>
      <c r="B167" s="43" t="s">
        <v>98</v>
      </c>
      <c r="C167" s="18"/>
      <c r="D167" s="19"/>
      <c r="E167" s="48">
        <f>SUM(E161:E166)</f>
        <v>18</v>
      </c>
      <c r="F167" s="48">
        <f>SUM(F161:F166)</f>
        <v>212</v>
      </c>
      <c r="G167" s="48">
        <f>SUM(G161:G166)</f>
        <v>146</v>
      </c>
    </row>
    <row r="169" spans="1:7">
      <c r="A169" s="17" t="s">
        <v>99</v>
      </c>
    </row>
    <row r="170" spans="1:7" ht="47.25">
      <c r="A170" s="48" t="s">
        <v>0</v>
      </c>
      <c r="B170" s="78" t="s">
        <v>1</v>
      </c>
      <c r="C170" s="79"/>
      <c r="D170" s="80"/>
      <c r="E170" s="44" t="s">
        <v>95</v>
      </c>
      <c r="F170" s="48" t="s">
        <v>4</v>
      </c>
      <c r="G170" s="48" t="s">
        <v>5</v>
      </c>
    </row>
    <row r="171" spans="1:7">
      <c r="A171" s="2">
        <v>1</v>
      </c>
      <c r="B171" s="75" t="s">
        <v>246</v>
      </c>
      <c r="C171" s="76"/>
      <c r="D171" s="77"/>
      <c r="E171" s="20">
        <v>3</v>
      </c>
      <c r="F171" s="2">
        <v>39</v>
      </c>
      <c r="G171" s="2">
        <v>12</v>
      </c>
    </row>
    <row r="172" spans="1:7">
      <c r="A172" s="2">
        <v>2</v>
      </c>
      <c r="B172" s="75" t="s">
        <v>243</v>
      </c>
      <c r="C172" s="76"/>
      <c r="D172" s="77"/>
      <c r="E172" s="2">
        <v>2</v>
      </c>
      <c r="F172" s="2">
        <v>30</v>
      </c>
      <c r="G172" s="2"/>
    </row>
    <row r="173" spans="1:7">
      <c r="A173" s="2">
        <v>3</v>
      </c>
      <c r="B173" s="75" t="s">
        <v>59</v>
      </c>
      <c r="C173" s="76"/>
      <c r="D173" s="77"/>
      <c r="E173" s="20">
        <v>4</v>
      </c>
      <c r="F173" s="2">
        <v>52</v>
      </c>
      <c r="G173" s="2">
        <v>16</v>
      </c>
    </row>
    <row r="174" spans="1:7">
      <c r="A174" s="2">
        <v>4</v>
      </c>
      <c r="B174" s="75" t="s">
        <v>74</v>
      </c>
      <c r="C174" s="76"/>
      <c r="D174" s="77"/>
      <c r="E174" s="20">
        <v>3</v>
      </c>
      <c r="F174" s="2">
        <v>39</v>
      </c>
      <c r="G174" s="2">
        <v>12</v>
      </c>
    </row>
    <row r="175" spans="1:7">
      <c r="A175" s="2">
        <v>5</v>
      </c>
      <c r="B175" s="46" t="s">
        <v>271</v>
      </c>
      <c r="C175" s="18"/>
      <c r="D175" s="19"/>
      <c r="E175" s="2">
        <v>3</v>
      </c>
      <c r="F175" s="45">
        <v>45</v>
      </c>
      <c r="G175" s="2"/>
    </row>
    <row r="176" spans="1:7">
      <c r="A176" s="2">
        <v>6</v>
      </c>
      <c r="B176" s="75" t="s">
        <v>376</v>
      </c>
      <c r="C176" s="76"/>
      <c r="D176" s="77"/>
      <c r="E176" s="9">
        <v>1</v>
      </c>
      <c r="F176" s="20"/>
      <c r="G176" s="20">
        <v>60</v>
      </c>
    </row>
    <row r="177" spans="1:7">
      <c r="A177" s="2">
        <v>7</v>
      </c>
      <c r="B177" s="75" t="s">
        <v>100</v>
      </c>
      <c r="C177" s="76"/>
      <c r="D177" s="77"/>
      <c r="E177" s="20" t="s">
        <v>10</v>
      </c>
      <c r="F177" s="2"/>
      <c r="G177" s="2"/>
    </row>
    <row r="178" spans="1:7">
      <c r="A178" s="48"/>
      <c r="B178" s="43" t="s">
        <v>98</v>
      </c>
      <c r="C178" s="18"/>
      <c r="D178" s="19"/>
      <c r="E178" s="44">
        <f>SUM(E171:E177)</f>
        <v>16</v>
      </c>
      <c r="F178" s="44">
        <f t="shared" ref="F178:G178" si="8">SUM(F171:F177)</f>
        <v>205</v>
      </c>
      <c r="G178" s="44">
        <f t="shared" si="8"/>
        <v>100</v>
      </c>
    </row>
    <row r="180" spans="1:7">
      <c r="A180" s="17" t="s">
        <v>102</v>
      </c>
    </row>
    <row r="181" spans="1:7" ht="20.25" customHeight="1">
      <c r="A181" s="17" t="s">
        <v>94</v>
      </c>
    </row>
    <row r="182" spans="1:7" ht="52.5" customHeight="1">
      <c r="A182" s="48" t="s">
        <v>0</v>
      </c>
      <c r="B182" s="78" t="s">
        <v>1</v>
      </c>
      <c r="C182" s="79"/>
      <c r="D182" s="80"/>
      <c r="E182" s="48" t="s">
        <v>95</v>
      </c>
      <c r="F182" s="48" t="s">
        <v>4</v>
      </c>
      <c r="G182" s="48" t="s">
        <v>5</v>
      </c>
    </row>
    <row r="183" spans="1:7" ht="20.25" customHeight="1">
      <c r="A183" s="2">
        <v>1</v>
      </c>
      <c r="B183" s="25" t="s">
        <v>248</v>
      </c>
      <c r="C183" s="18"/>
      <c r="D183" s="19"/>
      <c r="E183" s="10">
        <v>2</v>
      </c>
      <c r="F183" s="2">
        <v>30</v>
      </c>
      <c r="G183" s="2"/>
    </row>
    <row r="184" spans="1:7" ht="20.25" customHeight="1">
      <c r="A184" s="2">
        <v>2</v>
      </c>
      <c r="B184" s="3" t="s">
        <v>253</v>
      </c>
      <c r="E184" s="10">
        <v>2</v>
      </c>
      <c r="F184" s="10">
        <v>30</v>
      </c>
      <c r="G184" s="2"/>
    </row>
    <row r="185" spans="1:7" s="14" customFormat="1" ht="19.5" customHeight="1">
      <c r="A185" s="2">
        <v>3</v>
      </c>
      <c r="B185" s="39" t="s">
        <v>274</v>
      </c>
      <c r="C185" s="40"/>
      <c r="D185" s="41"/>
      <c r="E185" s="20">
        <v>3</v>
      </c>
      <c r="F185" s="2">
        <v>39</v>
      </c>
      <c r="G185" s="2">
        <v>12</v>
      </c>
    </row>
    <row r="186" spans="1:7">
      <c r="A186" s="2">
        <v>4</v>
      </c>
      <c r="B186" s="25" t="s">
        <v>65</v>
      </c>
      <c r="C186" s="18"/>
      <c r="D186" s="19"/>
      <c r="E186" s="10">
        <v>2</v>
      </c>
      <c r="F186" s="45">
        <v>26</v>
      </c>
      <c r="G186" s="2">
        <v>8</v>
      </c>
    </row>
    <row r="187" spans="1:7" ht="16.5" customHeight="1">
      <c r="A187" s="2">
        <v>5</v>
      </c>
      <c r="B187" s="46" t="s">
        <v>56</v>
      </c>
      <c r="C187" s="18"/>
      <c r="D187" s="19"/>
      <c r="E187" s="2">
        <v>3</v>
      </c>
      <c r="F187" s="2">
        <v>39</v>
      </c>
      <c r="G187" s="20">
        <v>12</v>
      </c>
    </row>
    <row r="188" spans="1:7">
      <c r="A188" s="2">
        <v>6</v>
      </c>
      <c r="B188" s="75" t="s">
        <v>292</v>
      </c>
      <c r="C188" s="76"/>
      <c r="D188" s="76"/>
      <c r="E188" s="2">
        <v>4</v>
      </c>
      <c r="F188" s="2">
        <v>52</v>
      </c>
      <c r="G188" s="2">
        <v>8</v>
      </c>
    </row>
    <row r="189" spans="1:7">
      <c r="A189" s="2">
        <v>7</v>
      </c>
      <c r="B189" s="92" t="s">
        <v>317</v>
      </c>
      <c r="C189" s="93"/>
      <c r="D189" s="93"/>
      <c r="E189" s="9">
        <v>1</v>
      </c>
      <c r="F189" s="20"/>
      <c r="G189" s="2">
        <v>60</v>
      </c>
    </row>
    <row r="190" spans="1:7" ht="22.5" customHeight="1">
      <c r="A190" s="48"/>
      <c r="B190" s="43" t="s">
        <v>98</v>
      </c>
      <c r="C190" s="18"/>
      <c r="D190" s="19"/>
      <c r="E190" s="48">
        <f>SUM(E183:E189)</f>
        <v>17</v>
      </c>
      <c r="F190" s="48">
        <f t="shared" ref="F190:G190" si="9">SUM(F183:F189)</f>
        <v>216</v>
      </c>
      <c r="G190" s="48">
        <f t="shared" si="9"/>
        <v>100</v>
      </c>
    </row>
    <row r="191" spans="1:7" ht="22.5" customHeight="1">
      <c r="A191" s="15"/>
    </row>
    <row r="192" spans="1:7" ht="22.5" customHeight="1">
      <c r="A192" s="17" t="s">
        <v>99</v>
      </c>
    </row>
    <row r="193" spans="1:7" ht="49.5" customHeight="1">
      <c r="A193" s="48" t="s">
        <v>0</v>
      </c>
      <c r="B193" s="78" t="s">
        <v>1</v>
      </c>
      <c r="C193" s="79"/>
      <c r="D193" s="80"/>
      <c r="E193" s="44" t="s">
        <v>95</v>
      </c>
      <c r="F193" s="48" t="s">
        <v>4</v>
      </c>
      <c r="G193" s="48" t="s">
        <v>5</v>
      </c>
    </row>
    <row r="194" spans="1:7" ht="18" customHeight="1">
      <c r="A194" s="2">
        <v>1</v>
      </c>
      <c r="B194" s="75" t="s">
        <v>53</v>
      </c>
      <c r="C194" s="76"/>
      <c r="D194" s="77"/>
      <c r="E194" s="2">
        <v>4</v>
      </c>
      <c r="F194" s="2">
        <v>52</v>
      </c>
      <c r="G194" s="2">
        <v>16</v>
      </c>
    </row>
    <row r="195" spans="1:7" s="14" customFormat="1" ht="18" customHeight="1">
      <c r="A195" s="2">
        <v>2</v>
      </c>
      <c r="B195" s="46" t="s">
        <v>279</v>
      </c>
      <c r="C195" s="18"/>
      <c r="D195" s="18"/>
      <c r="E195" s="2">
        <v>3</v>
      </c>
      <c r="F195" s="2">
        <v>35</v>
      </c>
      <c r="G195" s="2">
        <v>20</v>
      </c>
    </row>
    <row r="196" spans="1:7" ht="18" customHeight="1">
      <c r="A196" s="2">
        <v>3</v>
      </c>
      <c r="B196" s="46" t="s">
        <v>282</v>
      </c>
      <c r="C196" s="47"/>
      <c r="D196" s="19"/>
      <c r="E196" s="2">
        <v>3</v>
      </c>
      <c r="F196" s="10">
        <v>39</v>
      </c>
      <c r="G196" s="10">
        <v>12</v>
      </c>
    </row>
    <row r="197" spans="1:7" ht="18" customHeight="1">
      <c r="A197" s="2">
        <v>4</v>
      </c>
      <c r="B197" s="75" t="s">
        <v>103</v>
      </c>
      <c r="C197" s="76"/>
      <c r="D197" s="77"/>
      <c r="E197" s="2">
        <v>3</v>
      </c>
      <c r="F197" s="2">
        <v>37</v>
      </c>
      <c r="G197" s="2">
        <v>16</v>
      </c>
    </row>
    <row r="198" spans="1:7">
      <c r="A198" s="2">
        <v>5</v>
      </c>
      <c r="B198" s="25" t="s">
        <v>190</v>
      </c>
      <c r="C198" s="18"/>
      <c r="D198" s="19"/>
      <c r="E198" s="10">
        <v>3</v>
      </c>
      <c r="F198" s="2"/>
      <c r="G198" s="20">
        <v>180</v>
      </c>
    </row>
    <row r="199" spans="1:7" ht="20.25" customHeight="1">
      <c r="A199" s="2">
        <v>6</v>
      </c>
      <c r="B199" s="92" t="s">
        <v>312</v>
      </c>
      <c r="C199" s="93"/>
      <c r="D199" s="93"/>
      <c r="E199" s="9">
        <v>1</v>
      </c>
      <c r="F199" s="2"/>
      <c r="G199" s="2">
        <v>60</v>
      </c>
    </row>
    <row r="200" spans="1:7">
      <c r="A200" s="48"/>
      <c r="B200" s="43" t="s">
        <v>98</v>
      </c>
      <c r="C200" s="18"/>
      <c r="D200" s="19"/>
      <c r="E200" s="44">
        <f>SUM(E194:E199)</f>
        <v>17</v>
      </c>
      <c r="F200" s="44">
        <f>SUM(F194:F199)</f>
        <v>163</v>
      </c>
      <c r="G200" s="44">
        <f>SUM(G194:G199)</f>
        <v>304</v>
      </c>
    </row>
    <row r="201" spans="1:7" ht="15" customHeight="1"/>
    <row r="202" spans="1:7" ht="15" customHeight="1">
      <c r="A202" s="17" t="s">
        <v>104</v>
      </c>
    </row>
    <row r="203" spans="1:7" ht="15" customHeight="1">
      <c r="A203" s="17" t="s">
        <v>94</v>
      </c>
    </row>
    <row r="204" spans="1:7" ht="15" customHeight="1">
      <c r="A204" s="48" t="s">
        <v>0</v>
      </c>
      <c r="B204" s="78" t="s">
        <v>1</v>
      </c>
      <c r="C204" s="79"/>
      <c r="D204" s="80"/>
      <c r="E204" s="44" t="s">
        <v>95</v>
      </c>
      <c r="F204" s="48" t="s">
        <v>4</v>
      </c>
      <c r="G204" s="48" t="s">
        <v>5</v>
      </c>
    </row>
    <row r="205" spans="1:7" ht="15" customHeight="1">
      <c r="A205" s="2">
        <v>1</v>
      </c>
      <c r="B205" s="46" t="s">
        <v>276</v>
      </c>
      <c r="C205" s="18"/>
      <c r="D205" s="19"/>
      <c r="E205" s="2">
        <v>3</v>
      </c>
      <c r="F205" s="2">
        <v>41</v>
      </c>
      <c r="G205" s="2">
        <v>8</v>
      </c>
    </row>
    <row r="206" spans="1:7">
      <c r="A206" s="2">
        <v>2</v>
      </c>
      <c r="B206" s="94" t="s">
        <v>91</v>
      </c>
      <c r="C206" s="95"/>
      <c r="D206" s="96"/>
      <c r="E206" s="20">
        <v>2</v>
      </c>
      <c r="F206" s="2">
        <f>E206*15</f>
        <v>30</v>
      </c>
      <c r="G206" s="2"/>
    </row>
    <row r="207" spans="1:7">
      <c r="A207" s="2">
        <v>3</v>
      </c>
      <c r="B207" s="25" t="s">
        <v>61</v>
      </c>
      <c r="C207" s="18"/>
      <c r="D207" s="18"/>
      <c r="E207" s="10">
        <v>2</v>
      </c>
      <c r="F207" s="2">
        <v>24</v>
      </c>
      <c r="G207" s="2">
        <v>12</v>
      </c>
    </row>
    <row r="208" spans="1:7" ht="19.5" customHeight="1">
      <c r="A208" s="2">
        <v>4</v>
      </c>
      <c r="B208" s="46" t="s">
        <v>62</v>
      </c>
      <c r="C208" s="18"/>
      <c r="D208" s="19"/>
      <c r="E208" s="20">
        <v>2</v>
      </c>
      <c r="F208" s="2">
        <v>30</v>
      </c>
      <c r="G208" s="2"/>
    </row>
    <row r="209" spans="1:7">
      <c r="A209" s="2">
        <v>5</v>
      </c>
      <c r="B209" s="55" t="s">
        <v>57</v>
      </c>
      <c r="C209" s="56"/>
      <c r="D209" s="56"/>
      <c r="E209" s="10">
        <v>2</v>
      </c>
      <c r="F209" s="10">
        <v>30</v>
      </c>
      <c r="G209" s="2"/>
    </row>
    <row r="210" spans="1:7">
      <c r="A210" s="2">
        <v>6</v>
      </c>
      <c r="B210" s="46" t="s">
        <v>64</v>
      </c>
      <c r="C210" s="18"/>
      <c r="D210" s="19"/>
      <c r="E210" s="20">
        <v>3</v>
      </c>
      <c r="F210" s="2">
        <v>39</v>
      </c>
      <c r="G210" s="2">
        <v>12</v>
      </c>
    </row>
    <row r="211" spans="1:7">
      <c r="A211" s="2">
        <v>7</v>
      </c>
      <c r="B211" s="97" t="s">
        <v>315</v>
      </c>
      <c r="C211" s="98"/>
      <c r="D211" s="98"/>
      <c r="E211" s="9">
        <v>3</v>
      </c>
      <c r="F211" s="2"/>
      <c r="G211" s="2">
        <v>300</v>
      </c>
    </row>
    <row r="212" spans="1:7">
      <c r="A212" s="48"/>
      <c r="B212" s="43" t="s">
        <v>98</v>
      </c>
      <c r="C212" s="18"/>
      <c r="D212" s="19"/>
      <c r="E212" s="44">
        <f>SUM(E205:E211)</f>
        <v>17</v>
      </c>
      <c r="F212" s="44">
        <f>SUM(F205:F211)</f>
        <v>194</v>
      </c>
      <c r="G212" s="44">
        <f>SUM(G188:G211)</f>
        <v>1108</v>
      </c>
    </row>
    <row r="213" spans="1:7">
      <c r="A213" s="26"/>
      <c r="B213" s="26"/>
      <c r="C213" s="27"/>
      <c r="D213" s="27"/>
      <c r="E213" s="26"/>
      <c r="F213" s="26"/>
      <c r="G213" s="26"/>
    </row>
    <row r="214" spans="1:7">
      <c r="A214" s="17" t="s">
        <v>99</v>
      </c>
    </row>
    <row r="215" spans="1:7" ht="47.25">
      <c r="A215" s="48" t="s">
        <v>0</v>
      </c>
      <c r="B215" s="78" t="s">
        <v>1</v>
      </c>
      <c r="C215" s="79"/>
      <c r="D215" s="80"/>
      <c r="E215" s="48" t="s">
        <v>95</v>
      </c>
      <c r="F215" s="48" t="s">
        <v>4</v>
      </c>
      <c r="G215" s="48" t="s">
        <v>5</v>
      </c>
    </row>
    <row r="216" spans="1:7">
      <c r="A216" s="2">
        <v>1</v>
      </c>
      <c r="B216" s="75" t="s">
        <v>318</v>
      </c>
      <c r="C216" s="76"/>
      <c r="D216" s="77"/>
      <c r="E216" s="20">
        <v>2</v>
      </c>
      <c r="F216" s="2">
        <v>24</v>
      </c>
      <c r="G216" s="2">
        <v>12</v>
      </c>
    </row>
    <row r="217" spans="1:7">
      <c r="A217" s="2">
        <v>2</v>
      </c>
      <c r="B217" s="46" t="s">
        <v>11</v>
      </c>
      <c r="C217" s="18"/>
      <c r="D217" s="19"/>
      <c r="E217" s="2">
        <v>2</v>
      </c>
      <c r="F217" s="2">
        <v>30</v>
      </c>
      <c r="G217" s="2"/>
    </row>
    <row r="218" spans="1:7">
      <c r="A218" s="2">
        <v>3</v>
      </c>
      <c r="B218" s="75" t="s">
        <v>283</v>
      </c>
      <c r="C218" s="76"/>
      <c r="D218" s="77"/>
      <c r="E218" s="20">
        <v>3</v>
      </c>
      <c r="F218" s="2">
        <v>41</v>
      </c>
      <c r="G218" s="2">
        <v>8</v>
      </c>
    </row>
    <row r="219" spans="1:7">
      <c r="A219" s="2">
        <v>4</v>
      </c>
      <c r="B219" s="75" t="s">
        <v>189</v>
      </c>
      <c r="C219" s="76"/>
      <c r="D219" s="77"/>
      <c r="E219" s="20">
        <v>2</v>
      </c>
      <c r="F219" s="2">
        <v>30</v>
      </c>
      <c r="G219" s="2"/>
    </row>
    <row r="220" spans="1:7">
      <c r="A220" s="2">
        <v>5</v>
      </c>
      <c r="B220" s="75" t="s">
        <v>377</v>
      </c>
      <c r="C220" s="76"/>
      <c r="D220" s="76"/>
      <c r="E220" s="2">
        <v>5</v>
      </c>
      <c r="F220" s="2"/>
      <c r="G220" s="2">
        <v>180</v>
      </c>
    </row>
    <row r="221" spans="1:7">
      <c r="A221" s="48"/>
      <c r="B221" s="43" t="s">
        <v>98</v>
      </c>
      <c r="C221" s="18"/>
      <c r="D221" s="19"/>
      <c r="E221" s="48">
        <f>SUM(E216:E220)</f>
        <v>14</v>
      </c>
      <c r="F221" s="48">
        <f>SUM(F216:F220)</f>
        <v>125</v>
      </c>
      <c r="G221" s="48">
        <f>SUM(G216:G220)</f>
        <v>200</v>
      </c>
    </row>
    <row r="222" spans="1:7">
      <c r="A222" s="15"/>
    </row>
    <row r="224" spans="1:7">
      <c r="A224" s="17" t="s">
        <v>268</v>
      </c>
    </row>
    <row r="225" spans="1:7">
      <c r="A225" s="17" t="s">
        <v>94</v>
      </c>
    </row>
    <row r="226" spans="1:7" ht="47.25">
      <c r="A226" s="48" t="s">
        <v>0</v>
      </c>
      <c r="B226" s="78" t="s">
        <v>1</v>
      </c>
      <c r="C226" s="79"/>
      <c r="D226" s="80"/>
      <c r="E226" s="48" t="s">
        <v>95</v>
      </c>
      <c r="F226" s="48" t="s">
        <v>4</v>
      </c>
      <c r="G226" s="48" t="s">
        <v>5</v>
      </c>
    </row>
    <row r="227" spans="1:7">
      <c r="A227" s="2">
        <v>1</v>
      </c>
      <c r="B227" s="75" t="s">
        <v>107</v>
      </c>
      <c r="C227" s="76"/>
      <c r="D227" s="77"/>
      <c r="E227" s="2">
        <v>3</v>
      </c>
      <c r="F227" s="2">
        <v>15</v>
      </c>
      <c r="G227" s="2">
        <v>30</v>
      </c>
    </row>
    <row r="228" spans="1:7">
      <c r="A228" s="2">
        <v>2</v>
      </c>
      <c r="B228" s="75" t="s">
        <v>108</v>
      </c>
      <c r="C228" s="76"/>
      <c r="D228" s="77"/>
      <c r="E228" s="2">
        <v>3</v>
      </c>
      <c r="F228" s="2">
        <v>15</v>
      </c>
      <c r="G228" s="2">
        <v>30</v>
      </c>
    </row>
    <row r="229" spans="1:7">
      <c r="A229" s="2">
        <v>3</v>
      </c>
      <c r="B229" s="39" t="s">
        <v>66</v>
      </c>
      <c r="C229" s="40"/>
      <c r="D229" s="41"/>
      <c r="E229" s="20">
        <v>2</v>
      </c>
      <c r="F229" s="2">
        <v>30</v>
      </c>
      <c r="G229" s="2"/>
    </row>
    <row r="230" spans="1:7" s="14" customFormat="1" ht="19.5" customHeight="1">
      <c r="A230" s="2">
        <v>4</v>
      </c>
      <c r="B230" s="75" t="s">
        <v>200</v>
      </c>
      <c r="C230" s="76"/>
      <c r="D230" s="77"/>
      <c r="E230" s="2">
        <v>3</v>
      </c>
      <c r="F230" s="2">
        <v>45</v>
      </c>
      <c r="G230" s="2"/>
    </row>
    <row r="231" spans="1:7">
      <c r="A231" s="2">
        <v>5</v>
      </c>
      <c r="B231" s="75" t="s">
        <v>164</v>
      </c>
      <c r="C231" s="76"/>
      <c r="D231" s="77"/>
      <c r="E231" s="20">
        <v>2</v>
      </c>
      <c r="F231" s="2">
        <f t="shared" ref="F231" si="10">E231*15</f>
        <v>30</v>
      </c>
      <c r="G231" s="2"/>
    </row>
    <row r="232" spans="1:7">
      <c r="A232" s="2">
        <v>6</v>
      </c>
      <c r="B232" s="75" t="s">
        <v>254</v>
      </c>
      <c r="C232" s="76"/>
      <c r="D232" s="77"/>
      <c r="E232" s="2">
        <v>3</v>
      </c>
      <c r="F232" s="2">
        <v>39</v>
      </c>
      <c r="G232" s="2">
        <v>12</v>
      </c>
    </row>
    <row r="233" spans="1:7">
      <c r="A233" s="48"/>
      <c r="B233" s="43" t="s">
        <v>98</v>
      </c>
      <c r="C233" s="21"/>
      <c r="D233" s="19"/>
      <c r="E233" s="48">
        <f>SUM(E227:E232)</f>
        <v>16</v>
      </c>
      <c r="F233" s="48">
        <f>SUM(F227:F232)</f>
        <v>174</v>
      </c>
      <c r="G233" s="48">
        <f>SUM(G227:G232)</f>
        <v>72</v>
      </c>
    </row>
    <row r="234" spans="1:7">
      <c r="A234" s="15"/>
    </row>
    <row r="235" spans="1:7">
      <c r="A235" s="17" t="s">
        <v>99</v>
      </c>
    </row>
    <row r="236" spans="1:7" ht="47.25">
      <c r="A236" s="48" t="s">
        <v>0</v>
      </c>
      <c r="B236" s="78" t="s">
        <v>1</v>
      </c>
      <c r="C236" s="79"/>
      <c r="D236" s="80"/>
      <c r="E236" s="44" t="s">
        <v>95</v>
      </c>
      <c r="F236" s="48" t="s">
        <v>4</v>
      </c>
      <c r="G236" s="48" t="s">
        <v>5</v>
      </c>
    </row>
    <row r="237" spans="1:7">
      <c r="A237" s="2">
        <v>1</v>
      </c>
      <c r="B237" s="46" t="s">
        <v>106</v>
      </c>
      <c r="C237" s="18"/>
      <c r="D237" s="19"/>
      <c r="E237" s="20">
        <v>10</v>
      </c>
      <c r="F237" s="2"/>
      <c r="G237" s="2">
        <v>600</v>
      </c>
    </row>
    <row r="238" spans="1:7">
      <c r="A238" s="48"/>
      <c r="B238" s="43" t="s">
        <v>98</v>
      </c>
      <c r="C238" s="18"/>
      <c r="D238" s="19"/>
      <c r="E238" s="44">
        <f>SUM(E237:E237)</f>
        <v>10</v>
      </c>
      <c r="F238" s="44">
        <f>SUM(F237:F237)</f>
        <v>0</v>
      </c>
      <c r="G238" s="44">
        <f>SUM(G237:G237)</f>
        <v>600</v>
      </c>
    </row>
    <row r="240" spans="1:7">
      <c r="C240" s="81" t="s">
        <v>322</v>
      </c>
      <c r="D240" s="81"/>
      <c r="E240" s="81"/>
      <c r="F240" s="81"/>
      <c r="G240" s="81"/>
    </row>
    <row r="241" spans="1:7">
      <c r="A241" s="82" t="s">
        <v>111</v>
      </c>
      <c r="B241" s="82"/>
      <c r="C241" s="82" t="s">
        <v>109</v>
      </c>
      <c r="D241" s="82"/>
      <c r="E241" s="82"/>
      <c r="F241" s="82"/>
      <c r="G241" s="82"/>
    </row>
    <row r="242" spans="1:7">
      <c r="C242" s="83"/>
      <c r="D242" s="83"/>
      <c r="E242" s="83"/>
      <c r="F242" s="83"/>
    </row>
    <row r="247" spans="1:7">
      <c r="A247" s="82" t="s">
        <v>112</v>
      </c>
      <c r="B247" s="82"/>
      <c r="C247" s="82" t="s">
        <v>110</v>
      </c>
      <c r="D247" s="82"/>
      <c r="E247" s="82"/>
      <c r="F247" s="82"/>
      <c r="G247" s="82"/>
    </row>
  </sheetData>
  <mergeCells count="71">
    <mergeCell ref="A26:B26"/>
    <mergeCell ref="A36:B36"/>
    <mergeCell ref="A6:G6"/>
    <mergeCell ref="A8:B8"/>
    <mergeCell ref="A9:B9"/>
    <mergeCell ref="A10:B10"/>
    <mergeCell ref="A15:B15"/>
    <mergeCell ref="G36:G43"/>
    <mergeCell ref="A5:G5"/>
    <mergeCell ref="A1:B1"/>
    <mergeCell ref="C1:G1"/>
    <mergeCell ref="A2:B2"/>
    <mergeCell ref="C2:G2"/>
    <mergeCell ref="A4:G4"/>
    <mergeCell ref="A44:B44"/>
    <mergeCell ref="A45:B45"/>
    <mergeCell ref="A46:B46"/>
    <mergeCell ref="A65:B65"/>
    <mergeCell ref="A54:B54"/>
    <mergeCell ref="A64:B64"/>
    <mergeCell ref="A47:B47"/>
    <mergeCell ref="A71:B71"/>
    <mergeCell ref="A97:B97"/>
    <mergeCell ref="A98:B98"/>
    <mergeCell ref="A100:B100"/>
    <mergeCell ref="A122:B122"/>
    <mergeCell ref="A128:B128"/>
    <mergeCell ref="B174:D174"/>
    <mergeCell ref="B136:D136"/>
    <mergeCell ref="B140:D140"/>
    <mergeCell ref="B147:D147"/>
    <mergeCell ref="B150:D150"/>
    <mergeCell ref="B155:D155"/>
    <mergeCell ref="B160:D160"/>
    <mergeCell ref="B154:D154"/>
    <mergeCell ref="B170:D170"/>
    <mergeCell ref="B171:D171"/>
    <mergeCell ref="B172:D172"/>
    <mergeCell ref="B173:D173"/>
    <mergeCell ref="A131:G131"/>
    <mergeCell ref="A132:G132"/>
    <mergeCell ref="C242:F242"/>
    <mergeCell ref="A247:B247"/>
    <mergeCell ref="C247:G247"/>
    <mergeCell ref="B236:D236"/>
    <mergeCell ref="B215:D215"/>
    <mergeCell ref="B216:D216"/>
    <mergeCell ref="B218:D218"/>
    <mergeCell ref="B219:D219"/>
    <mergeCell ref="B220:D220"/>
    <mergeCell ref="B226:D226"/>
    <mergeCell ref="B227:D227"/>
    <mergeCell ref="B228:D228"/>
    <mergeCell ref="B206:D206"/>
    <mergeCell ref="B231:D231"/>
    <mergeCell ref="B232:D232"/>
    <mergeCell ref="C240:G240"/>
    <mergeCell ref="A241:B241"/>
    <mergeCell ref="C241:G241"/>
    <mergeCell ref="B211:D211"/>
    <mergeCell ref="B230:D230"/>
    <mergeCell ref="B199:D199"/>
    <mergeCell ref="B204:D204"/>
    <mergeCell ref="B188:D188"/>
    <mergeCell ref="B176:D176"/>
    <mergeCell ref="B177:D177"/>
    <mergeCell ref="B182:D182"/>
    <mergeCell ref="B197:D197"/>
    <mergeCell ref="B189:D189"/>
    <mergeCell ref="B193:D193"/>
    <mergeCell ref="B194:D194"/>
  </mergeCells>
  <pageMargins left="0.2" right="0.2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 Xuan Hoa</dc:creator>
  <cp:lastModifiedBy>MyPC</cp:lastModifiedBy>
  <cp:lastPrinted>2019-04-02T01:46:40Z</cp:lastPrinted>
  <dcterms:created xsi:type="dcterms:W3CDTF">2014-03-07T02:48:56Z</dcterms:created>
  <dcterms:modified xsi:type="dcterms:W3CDTF">2019-04-08T10:34:02Z</dcterms:modified>
</cp:coreProperties>
</file>