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95" windowWidth="11355" windowHeight="8130" tabRatio="907" firstSheet="15" activeTab="16"/>
  </bookViews>
  <sheets>
    <sheet name="DanhMuc" sheetId="1" r:id="rId1"/>
    <sheet name="DanhMuc (2)" sheetId="2" r:id="rId2"/>
    <sheet name="Bieu1a" sheetId="3" r:id="rId3"/>
    <sheet name="Bieu1b" sheetId="4" r:id="rId4"/>
    <sheet name="biêu 1d" sheetId="5" r:id="rId5"/>
    <sheet name="PL1a" sheetId="6" r:id="rId6"/>
    <sheet name="Bieu_1a" sheetId="7" state="hidden" r:id="rId7"/>
    <sheet name="Bieu_1b" sheetId="8" state="hidden" r:id="rId8"/>
    <sheet name="PL1b" sheetId="9" r:id="rId9"/>
    <sheet name="Bieu_2" sheetId="10" r:id="rId10"/>
    <sheet name="Bieu 3" sheetId="11" r:id="rId11"/>
    <sheet name="Bieu 4" sheetId="12" r:id="rId12"/>
    <sheet name="Bieu 5" sheetId="13" r:id="rId13"/>
    <sheet name="Bieu 6" sheetId="14" r:id="rId14"/>
    <sheet name="Bieu 11.1" sheetId="15" r:id="rId15"/>
    <sheet name="Bieu 11.2" sheetId="16" r:id="rId16"/>
    <sheet name="Bieu 12.1" sheetId="17" r:id="rId17"/>
    <sheet name="Biêu 12.2" sheetId="18" r:id="rId18"/>
    <sheet name="Bieu 12.4" sheetId="19" r:id="rId19"/>
    <sheet name="Bieu 12.6" sheetId="20" r:id="rId20"/>
    <sheet name="Bieu 13" sheetId="21" r:id="rId21"/>
    <sheet name="Bieu C14" sheetId="22" r:id="rId22"/>
    <sheet name="Bieu C15" sheetId="23" r:id="rId23"/>
    <sheet name="Bieu C16" sheetId="24" r:id="rId24"/>
    <sheet name="Bieu C17" sheetId="25" r:id="rId25"/>
    <sheet name="Bieu C18" sheetId="26" r:id="rId26"/>
    <sheet name="Bieu C19" sheetId="27" r:id="rId27"/>
    <sheet name="Bieu20" sheetId="28" r:id="rId28"/>
    <sheet name="Biểu TH T-C" sheetId="29" r:id="rId29"/>
    <sheet name="TH02" sheetId="30" r:id="rId30"/>
    <sheet name="TH03" sheetId="31" r:id="rId31"/>
    <sheet name="TM-Thu" sheetId="32" r:id="rId32"/>
    <sheet name="TM-Chi" sheetId="33" r:id="rId33"/>
    <sheet name="TM-Quỹ" sheetId="34" r:id="rId34"/>
  </sheets>
  <definedNames>
    <definedName name="cumtu_6" localSheetId="18">'Bieu 12.4'!#REF!</definedName>
    <definedName name="cumtu_7" localSheetId="18">'Bieu 12.4'!#REF!</definedName>
    <definedName name="cumtu_8" localSheetId="18">'Bieu 12.4'!#REF!</definedName>
    <definedName name="cumtu_9" localSheetId="18">'Bieu 12.4'!#REF!</definedName>
    <definedName name="_xlnm.Print_Area" localSheetId="21">'Bieu C14'!$A$1:$W$29</definedName>
    <definedName name="_xlnm.Print_Area" localSheetId="29">'TH02'!$A$1:$F$28</definedName>
    <definedName name="_xlnm.Print_Area" localSheetId="33">'TM-Quỹ'!$A$1:$I$33</definedName>
    <definedName name="_xlnm.Print_Titles" localSheetId="14">'Bieu 11.1'!$4:$5</definedName>
    <definedName name="_xlnm.Print_Titles" localSheetId="15">'Bieu 11.2'!$5:$6</definedName>
    <definedName name="_xlnm.Print_Titles" localSheetId="4">'biêu 1d'!$8:$9</definedName>
    <definedName name="_xlnm.Print_Titles" localSheetId="11">'Bieu 4'!$A:$B,'Bieu 4'!$6:$7</definedName>
    <definedName name="_xlnm.Print_Titles" localSheetId="12">'Bieu 5'!$7:$8</definedName>
    <definedName name="_xlnm.Print_Titles" localSheetId="28">'Biểu TH T-C'!$A:$B,'Biểu TH T-C'!$6:$9</definedName>
    <definedName name="_xlnm.Print_Titles" localSheetId="9">'Bieu_2'!$7:$8</definedName>
    <definedName name="_xlnm.Print_Titles" localSheetId="8">'PL1b'!$A:$B,'PL1b'!$5:$9</definedName>
    <definedName name="_xlnm.Print_Titles" localSheetId="32">'TM-Chi'!$4:$5</definedName>
  </definedNames>
  <calcPr fullCalcOnLoad="1"/>
</workbook>
</file>

<file path=xl/sharedStrings.xml><?xml version="1.0" encoding="utf-8"?>
<sst xmlns="http://schemas.openxmlformats.org/spreadsheetml/2006/main" count="2482" uniqueCount="1172">
  <si>
    <t>BỘ GIÁO DỤC VÀ ĐÀO TẠO</t>
  </si>
  <si>
    <t>Tên đơn vị:………………..</t>
  </si>
  <si>
    <t>STT</t>
  </si>
  <si>
    <t>Loại</t>
  </si>
  <si>
    <t>Khoản</t>
  </si>
  <si>
    <t>Nội dung</t>
  </si>
  <si>
    <t>Tổng số</t>
  </si>
  <si>
    <t>A. Tổng số thu của đơn vị</t>
  </si>
  <si>
    <t>Tổng số thu từ phí,lệ phí, thu khác</t>
  </si>
  <si>
    <t>Thu phí, lệ phí</t>
  </si>
  <si>
    <t>Thu sự nghiệp khác</t>
  </si>
  <si>
    <t>a</t>
  </si>
  <si>
    <t>b</t>
  </si>
  <si>
    <t>I</t>
  </si>
  <si>
    <t>II</t>
  </si>
  <si>
    <t>III</t>
  </si>
  <si>
    <t>IV</t>
  </si>
  <si>
    <t>Ghi chú:</t>
  </si>
  <si>
    <t>THỦ TRƯỞNG ĐƠN VỊ</t>
  </si>
  <si>
    <t>(Ký tên và đóng dấu)</t>
  </si>
  <si>
    <t>Tổng số chi</t>
  </si>
  <si>
    <t>Đơn vị tính</t>
  </si>
  <si>
    <t>Số biên chế NCKH được duyệt</t>
  </si>
  <si>
    <t>Các nhiệm vụ NCKH cấp nhà nước</t>
  </si>
  <si>
    <t>- Các đề tài độc lập cấp Nhà nước</t>
  </si>
  <si>
    <t>- Các nhiệm vụ NCKH cơ bản</t>
  </si>
  <si>
    <t>- Đề tài, dự án NCKH bảo vệ môi trường</t>
  </si>
  <si>
    <t>- Dự án sản xuất thử nghiệm độc lập cấp Nhà nước</t>
  </si>
  <si>
    <t xml:space="preserve"> + Bố trí từ nguồn kinh phí thu hồi</t>
  </si>
  <si>
    <t>- Tổng quỹ lương</t>
  </si>
  <si>
    <t>- Đoàn ra (lập chi tiết theo từng đoàn, thành phần, đi nước nào,…)</t>
  </si>
  <si>
    <t>- Đóng niên liễm (chi tiết từng tổ chức)</t>
  </si>
  <si>
    <t>Tổng số thu</t>
  </si>
  <si>
    <t>Thu từ các dự án sản xuất thử nghiệm (cấp Nhà nước, cấp Bộ)</t>
  </si>
  <si>
    <t>Thu từ vật tư, thiết bị còn lại của các đề tài, dự án NCKH kết thúc</t>
  </si>
  <si>
    <t>Thu khác</t>
  </si>
  <si>
    <t xml:space="preserve">I </t>
  </si>
  <si>
    <t xml:space="preserve">Tổng số chi  </t>
  </si>
  <si>
    <t>Đại học, cao đẳng</t>
  </si>
  <si>
    <t xml:space="preserve">   </t>
  </si>
  <si>
    <t xml:space="preserve">- Số trường  </t>
  </si>
  <si>
    <t xml:space="preserve">- Số biên chế  </t>
  </si>
  <si>
    <t xml:space="preserve">- Mức chi </t>
  </si>
  <si>
    <t xml:space="preserve">  </t>
  </si>
  <si>
    <t xml:space="preserve">- Tổng số chi </t>
  </si>
  <si>
    <t xml:space="preserve">Dạy nghề  </t>
  </si>
  <si>
    <t>Đào tạo và bồi dưỡng cán bộ công chức Nhà nước</t>
  </si>
  <si>
    <t>- Đào tạo, bồi dưỡng ở trong nước</t>
  </si>
  <si>
    <t xml:space="preserve">+ Số chỉ tiêu  </t>
  </si>
  <si>
    <t xml:space="preserve">+ Mức chi </t>
  </si>
  <si>
    <t xml:space="preserve">+ Tổng số chi </t>
  </si>
  <si>
    <t>- Đào tạo, bồi dưỡng ở nước ngoài</t>
  </si>
  <si>
    <t xml:space="preserve">Đào tạo sau đại học  </t>
  </si>
  <si>
    <t xml:space="preserve">- Nghiên cứu sinh: </t>
  </si>
  <si>
    <t xml:space="preserve">     </t>
  </si>
  <si>
    <t>+ Mức chi</t>
  </si>
  <si>
    <t xml:space="preserve">+ Tổng số chi  </t>
  </si>
  <si>
    <t xml:space="preserve">- Cao học </t>
  </si>
  <si>
    <t xml:space="preserve"> Các khoản chi khác </t>
  </si>
  <si>
    <t>(Thuyết minh chi tiết từng khoản chi).</t>
  </si>
  <si>
    <t xml:space="preserve">Tổng số thu  </t>
  </si>
  <si>
    <t>- Số sinh viên có mặt ngày 01 tháng 01 (1)</t>
  </si>
  <si>
    <t>- Số sinh viên ra trường (1)</t>
  </si>
  <si>
    <t>- Số sinh viên tuyển mới (1)</t>
  </si>
  <si>
    <t>- Số sinh viên bình quân (1)</t>
  </si>
  <si>
    <t>Trung cấp chuyên nghiệp</t>
  </si>
  <si>
    <t>- Số sinh viên có mặt ngày 01 tháng 01 (2)</t>
  </si>
  <si>
    <t>- Số sinh viên ra trường (2)</t>
  </si>
  <si>
    <t>- Số sinh viên tuyển mới (2)</t>
  </si>
  <si>
    <t>- Số sinh viên bình quân (2)</t>
  </si>
  <si>
    <t>- Số sinh viên có mặt ngày 01 tháng 01 (3)</t>
  </si>
  <si>
    <t>- Số sinh viên ra trường (3)</t>
  </si>
  <si>
    <t>- Số sinh viên tuyển mới (3)</t>
  </si>
  <si>
    <t>- Số sinh viên bình quân (3)</t>
  </si>
  <si>
    <t>+ Số NCS có mặt ngày 01 tháng 01 (4)</t>
  </si>
  <si>
    <t>+ Số NCS ra trường (4)</t>
  </si>
  <si>
    <t>+ Số NCS tuyển mới (4)</t>
  </si>
  <si>
    <t>+ Số NCS bình quân (4)</t>
  </si>
  <si>
    <t xml:space="preserve">+ Số học viên có mặt ngày 01 tháng 01 (5) </t>
  </si>
  <si>
    <t>+ Số học viên ra trường (5)</t>
  </si>
  <si>
    <t>+ Số học viên tuyển mới (5)</t>
  </si>
  <si>
    <t>+ Số học viên bình quân (5)</t>
  </si>
  <si>
    <t>Thời gian thu hồi</t>
  </si>
  <si>
    <t>- Nhiệm vụ NCKH cấp Nhà nước</t>
  </si>
  <si>
    <t>- Đề tài, dự án thuộc các Chương trình KHCN, KHXH trọng điểm cấp Nhà nước</t>
  </si>
  <si>
    <t>- Đề tài độc lập cấp Nhà nước</t>
  </si>
  <si>
    <t>- Nhiệm vụ NCKH cơ bản</t>
  </si>
  <si>
    <t xml:space="preserve"> + Dự án bố trí từ ngân sách</t>
  </si>
  <si>
    <t xml:space="preserve"> + Dự án bố trí  từ nguồn kinh phí thu hồi</t>
  </si>
  <si>
    <t>triệu đồng</t>
  </si>
  <si>
    <t>người</t>
  </si>
  <si>
    <t>Trong đó</t>
  </si>
  <si>
    <t>A</t>
  </si>
  <si>
    <t>B</t>
  </si>
  <si>
    <t>Học phí</t>
  </si>
  <si>
    <t>Lệ phí</t>
  </si>
  <si>
    <t>Liên kết đào tạo</t>
  </si>
  <si>
    <t>Hoạt động sản xuất, cung ứng d/vụ</t>
  </si>
  <si>
    <t xml:space="preserve">  - Chính quy</t>
  </si>
  <si>
    <t>triệu đồng/sv</t>
  </si>
  <si>
    <t>nghìn đồng/người</t>
  </si>
  <si>
    <t>nghìn đồng/sv</t>
  </si>
  <si>
    <t>Đào tạo h/s dự bị ĐH, dân tộc nội trú và năng khiếu</t>
  </si>
  <si>
    <t>suất ĐT</t>
  </si>
  <si>
    <t>- Số sinh viên có mặt ngày 01 tháng 01 (6)</t>
  </si>
  <si>
    <t>- Số sinh viên ra trường (6)</t>
  </si>
  <si>
    <t>- Số sinh viên tuyển mới (6)</t>
  </si>
  <si>
    <t>- Số sinh viên bình quân (6)</t>
  </si>
  <si>
    <t xml:space="preserve">  - Không chính quy</t>
  </si>
  <si>
    <t>Hợp đồng với các tổ chức NC-PT</t>
  </si>
  <si>
    <t>- Các đề tài, dự án thuộc các Chương trình KHXH trọng điểm cấp Nhà nước</t>
  </si>
  <si>
    <t>- Các đề tài, dự án thuộc các Chương trình KHCN trọng điểm cấp Nhà nước</t>
  </si>
  <si>
    <t xml:space="preserve"> - Lưu giữ quỹ gen</t>
  </si>
  <si>
    <t xml:space="preserve"> Trong đó :</t>
  </si>
  <si>
    <t xml:space="preserve"> + Bố trí từ NSNN</t>
  </si>
  <si>
    <t xml:space="preserve"> + Chi tăng cường trang thiết bị</t>
  </si>
  <si>
    <t xml:space="preserve"> + Chống xuống cấp cơ quan KHCN</t>
  </si>
  <si>
    <t xml:space="preserve"> + XDCB các tổ chức KHCN (trong đó PTNTĐ)</t>
  </si>
  <si>
    <t>Tổng số chi (I+II)</t>
  </si>
  <si>
    <t>Chi sự nghiệp môi trường</t>
  </si>
  <si>
    <t xml:space="preserve"> - Dự án tăng cường năng lực nghiên cứu thiết bị NCKH</t>
  </si>
  <si>
    <t xml:space="preserve"> + Chi tăng cường năng lực nghiên cứu</t>
  </si>
  <si>
    <t xml:space="preserve">              (Ký tên và đóng dấu)</t>
  </si>
  <si>
    <t>Lệ phí tuyển sinh</t>
  </si>
  <si>
    <t>Các nhiệm vụ bảo vệ môi trường cấp nhà nước</t>
  </si>
  <si>
    <t>Ghi chú</t>
  </si>
  <si>
    <t>Người lập biểu</t>
  </si>
  <si>
    <t>Tổng cộng</t>
  </si>
  <si>
    <t>….</t>
  </si>
  <si>
    <t>Đơn vị: Triệu đồng</t>
  </si>
  <si>
    <t>Nhiệm vụ 1</t>
  </si>
  <si>
    <t>Nhiệm vụ 2</t>
  </si>
  <si>
    <t>Hoạt động quan trắc môi trường</t>
  </si>
  <si>
    <t>_ Các hoạt động khác</t>
  </si>
  <si>
    <t>Các nhiệm vụ NCKH cấp Bộ</t>
  </si>
  <si>
    <t>+Mua sắm, sửa chữa (thuyết minh chi tiết theo công việc)</t>
  </si>
  <si>
    <t>Các nhiệm vụ NCKH cấp cơ sở</t>
  </si>
  <si>
    <t>_ Các đề tài, dự án NCKH cấp cơ sở</t>
  </si>
  <si>
    <t>_ Hoạt động khác:</t>
  </si>
  <si>
    <t>Nhiệm vụ KH&amp;CN cấp Bộ</t>
  </si>
  <si>
    <t xml:space="preserve">         THỦ TRƯỞNG ĐƠN VỊ</t>
  </si>
  <si>
    <t>Thực hiện đến 30/6</t>
  </si>
  <si>
    <t xml:space="preserve">Dự toán giao 
</t>
  </si>
  <si>
    <t>(*) Chi tiết theo từng nội dung chi và chi tiết theo mục lục NSNN</t>
  </si>
  <si>
    <t>Chi bổ sung nguồn kinh phí</t>
  </si>
  <si>
    <t>Chi trích lập các quỹ theo quy chế chi tiêu nội bộ</t>
  </si>
  <si>
    <t>Chi khác</t>
  </si>
  <si>
    <t>Đào tạo từ xa</t>
  </si>
  <si>
    <t>Ước thực hiện</t>
  </si>
  <si>
    <t>Các nhiệm vụ triển khai Đề án của Thủ tướng Chính phủ “Đưa các nội dung bảo vệ môi trường vào hệ thống quốc dân”</t>
  </si>
  <si>
    <t>Chi các nhiệm vụ bảo vệ môi trường cấp Bộ</t>
  </si>
  <si>
    <t xml:space="preserve"> - Nhiệm vụ hợp tác nghiên cứu theo Nghị định thư</t>
  </si>
  <si>
    <t>Nhiệm vụ quỹ gen</t>
  </si>
  <si>
    <t>Chương trình KH&amp;CN</t>
  </si>
  <si>
    <t>Đề tài, nhiệm vụ cấp Bộ</t>
  </si>
  <si>
    <t>Dự án sản xuất thử nghiệm</t>
  </si>
  <si>
    <t>Dự án thuộc chương trình giống</t>
  </si>
  <si>
    <t>Dự án nâng cấp Tạp chí khoa học</t>
  </si>
  <si>
    <t>Nhiệm vụ hợp tác song phương</t>
  </si>
  <si>
    <t>Xây dựng tiêu chuẩn quốc gia</t>
  </si>
  <si>
    <t>Nhiệm vụ nghiên cứu phục vụ đổi mới căn bản toàn diện</t>
  </si>
  <si>
    <t>Dự án tăng cường năng lực nghiên cứu thiết bị NCKH</t>
  </si>
  <si>
    <t>Đoàn ra (lập chi tiết theo từng đoàn, thành phần, đi nước nào,…)</t>
  </si>
  <si>
    <t>Đóng niên liễm (chi tiết từng tổ chức)</t>
  </si>
  <si>
    <t>Các hoạt động khác</t>
  </si>
  <si>
    <t>Tổng quỹ lương</t>
  </si>
  <si>
    <t>Các đề tài, dự án NCKH cấp cơ sở</t>
  </si>
  <si>
    <t>Hoạt động khác:</t>
  </si>
  <si>
    <t>THỰC HIỆN NHIỆM VỤ THU SỰ NGHIỆP MANG TÍNH CHẤT KINH DOANH KHÔNG THUỘC NGUỒN THU NSNN</t>
  </si>
  <si>
    <t>Sau đại học</t>
  </si>
  <si>
    <t>Tiến sĩ</t>
  </si>
  <si>
    <t>Thạc sĩ</t>
  </si>
  <si>
    <t>Đại học</t>
  </si>
  <si>
    <t>Số phí, lệ phí và thu khác nộp ngân sách nhà nước</t>
  </si>
  <si>
    <t>Chi phí cho công tác thu</t>
  </si>
  <si>
    <t>Chi bổ sung nguồn kinh phí, trích lập các quỹ và chi khác</t>
  </si>
  <si>
    <t xml:space="preserve">STT
</t>
  </si>
  <si>
    <t>(Ký tên, đóng dấu)</t>
  </si>
  <si>
    <t>Liên kết đào tạo trong nước</t>
  </si>
  <si>
    <t>Đào tạo, bồi dưỡng ngắn hạn</t>
  </si>
  <si>
    <t>TT</t>
  </si>
  <si>
    <t>Chỉ tiêu</t>
  </si>
  <si>
    <t>Biểu 01a</t>
  </si>
  <si>
    <t>Biểu 01b</t>
  </si>
  <si>
    <t>Biểu 03</t>
  </si>
  <si>
    <t>Biểu 04</t>
  </si>
  <si>
    <t>Năm 2016</t>
  </si>
  <si>
    <t>Số tháng hỗ trợ</t>
  </si>
  <si>
    <t>Mức hỗ trợ/tháng</t>
  </si>
  <si>
    <t>Thực hiện năm 2015</t>
  </si>
  <si>
    <t>Ước thực hiện 2016</t>
  </si>
  <si>
    <t>Dự kiến 2017</t>
  </si>
  <si>
    <t>…, ngày ….. tháng ….. năm 2016</t>
  </si>
  <si>
    <t>NĂM 2016 VÀ KẾ HOẠCH NĂM 2017</t>
  </si>
  <si>
    <t>Thu lãi tiền gửi ngân hàng, khác</t>
  </si>
  <si>
    <t xml:space="preserve">Liên kết đào tạo ngoài nước </t>
  </si>
  <si>
    <t>Năm 2017</t>
  </si>
  <si>
    <t>Thành tiền</t>
  </si>
  <si>
    <t>Đối tượng giảm 70%</t>
  </si>
  <si>
    <t>Đối tượng giảm 50%</t>
  </si>
  <si>
    <t>Khối ngành I</t>
  </si>
  <si>
    <t>Khối ngành II</t>
  </si>
  <si>
    <t>Khối ngành IV</t>
  </si>
  <si>
    <t>Khối ngành V</t>
  </si>
  <si>
    <t>Khối ngành VI</t>
  </si>
  <si>
    <t>Khối ngành VII</t>
  </si>
  <si>
    <t>Mã số</t>
  </si>
  <si>
    <t>Đơn vị tính: đồng</t>
  </si>
  <si>
    <t>Số chênh lệch thu lớn hơn chi chưa phân phối kỳ trước chuyển sang</t>
  </si>
  <si>
    <t>Thu trong kỳ</t>
  </si>
  <si>
    <t>II.1</t>
  </si>
  <si>
    <t>Nhóm 1</t>
  </si>
  <si>
    <t>01</t>
  </si>
  <si>
    <t>02</t>
  </si>
  <si>
    <t>HP không chính quy</t>
  </si>
  <si>
    <t>03</t>
  </si>
  <si>
    <t>II.2</t>
  </si>
  <si>
    <t>Nhóm 2</t>
  </si>
  <si>
    <t>Học phí học lại, thi lại</t>
  </si>
  <si>
    <t>04</t>
  </si>
  <si>
    <t>Học phí đầu vào (Anh Văn đầu vào, ..)</t>
  </si>
  <si>
    <t>05</t>
  </si>
  <si>
    <t>Học phí đầu ra(Anh Văn đầu ra, ..)</t>
  </si>
  <si>
    <t>06</t>
  </si>
  <si>
    <t>Hỗ trợ tốt nghiệp</t>
  </si>
  <si>
    <t>07</t>
  </si>
  <si>
    <t>Gia hạn luận văn TN muộn (hệ SĐH)</t>
  </si>
  <si>
    <t>08</t>
  </si>
  <si>
    <t>Thực tập sư phạm</t>
  </si>
  <si>
    <t>09</t>
  </si>
  <si>
    <t>II.3</t>
  </si>
  <si>
    <t>Nhóm 3</t>
  </si>
  <si>
    <t>Thu nhập học, thẻ SV</t>
  </si>
  <si>
    <t>Hỗ trợ HĐ thi VLVH tại các địa phương</t>
  </si>
  <si>
    <t>Thu học cải thiện điểm sai đối tượng</t>
  </si>
  <si>
    <t>II.4</t>
  </si>
  <si>
    <t>Nhóm 4</t>
  </si>
  <si>
    <t>Thu bằng TN, bảng điểm, giấy thi</t>
  </si>
  <si>
    <t>Hỗ trợ cẩm nang sinh viên (sổ tay SV)</t>
  </si>
  <si>
    <t>Học hè</t>
  </si>
  <si>
    <t>Hỗ trợ công tác vệ sinh, nước uống, giảng đường..</t>
  </si>
  <si>
    <t>Thu tiền ăn học sinh</t>
  </si>
  <si>
    <t>II.5</t>
  </si>
  <si>
    <t>Nhóm 5- Khác</t>
  </si>
  <si>
    <t>Hợp đồng liên kết đào tạo</t>
  </si>
  <si>
    <t>Dịch vụ sân bãi</t>
  </si>
  <si>
    <t>Khai thác cơ sở vật chất</t>
  </si>
  <si>
    <t>Liên kết sản xuất</t>
  </si>
  <si>
    <t>Thu khoa học công nghệ</t>
  </si>
  <si>
    <t>Thu nhà khách</t>
  </si>
  <si>
    <t>Thu các trung tâm</t>
  </si>
  <si>
    <t>Thu tiền xây dựng trường</t>
  </si>
  <si>
    <t>Dịch vụ các loại</t>
  </si>
  <si>
    <t>Thu đào tạo, BDGV</t>
  </si>
  <si>
    <t>Thu tiền du học</t>
  </si>
  <si>
    <t>Ký túc xá</t>
  </si>
  <si>
    <t>Trông giữ xe</t>
  </si>
  <si>
    <t>Giáo án giáo trình</t>
  </si>
  <si>
    <t>Hỗ trợ đào tạo</t>
  </si>
  <si>
    <t>Ôn thi</t>
  </si>
  <si>
    <t>Nghiệp vụ sư phạm</t>
  </si>
  <si>
    <t>Phôi bằng chứng chỉ</t>
  </si>
  <si>
    <t>Thanh lý tài sản</t>
  </si>
  <si>
    <t>Tài trợ</t>
  </si>
  <si>
    <t>Bồi thường do mất mát</t>
  </si>
  <si>
    <t>Lãi tiền gửi ngân hàng</t>
  </si>
  <si>
    <t xml:space="preserve">Quảng cáo          </t>
  </si>
  <si>
    <t xml:space="preserve">Thu tiền hoa hồng   </t>
  </si>
  <si>
    <t>Hồ sơ thầu</t>
  </si>
  <si>
    <t>Khác ( chi tiết nội dung…)</t>
  </si>
  <si>
    <t>Chi trong kỳ</t>
  </si>
  <si>
    <t>III.1</t>
  </si>
  <si>
    <t>III.2</t>
  </si>
  <si>
    <t>III.3</t>
  </si>
  <si>
    <t>III.4</t>
  </si>
  <si>
    <t>III.5</t>
  </si>
  <si>
    <t>Phục vụ sinh viên</t>
  </si>
  <si>
    <t>10</t>
  </si>
  <si>
    <t>11</t>
  </si>
  <si>
    <t>12</t>
  </si>
  <si>
    <t>13</t>
  </si>
  <si>
    <t>14</t>
  </si>
  <si>
    <t>15</t>
  </si>
  <si>
    <t>16</t>
  </si>
  <si>
    <t>17</t>
  </si>
  <si>
    <t>18</t>
  </si>
  <si>
    <t>19</t>
  </si>
  <si>
    <t>20</t>
  </si>
  <si>
    <t>21</t>
  </si>
  <si>
    <t>22</t>
  </si>
  <si>
    <t>23</t>
  </si>
  <si>
    <t>24</t>
  </si>
  <si>
    <t>25</t>
  </si>
  <si>
    <t>26</t>
  </si>
  <si>
    <t>27</t>
  </si>
  <si>
    <t>28</t>
  </si>
  <si>
    <t>29</t>
  </si>
  <si>
    <t>30</t>
  </si>
  <si>
    <t>Khác</t>
  </si>
  <si>
    <t>31</t>
  </si>
  <si>
    <t>Chênh lệch thu lớn hơn chi kỳ này (IV=I+II-III)</t>
  </si>
  <si>
    <t>V</t>
  </si>
  <si>
    <t>Nộp Ngân sách Nhà nước</t>
  </si>
  <si>
    <t>VI</t>
  </si>
  <si>
    <t>Nộp cấp trên</t>
  </si>
  <si>
    <t>VII</t>
  </si>
  <si>
    <t>VIII</t>
  </si>
  <si>
    <t>Quỹ khen thưởng</t>
  </si>
  <si>
    <t>Quỹ phúc lợi</t>
  </si>
  <si>
    <t xml:space="preserve">Quỹ ổn định thu nhập </t>
  </si>
  <si>
    <t>Quỹ phát triển hoạt động sự nghiệp</t>
  </si>
  <si>
    <t>Khối Giảng viên</t>
  </si>
  <si>
    <t>Khối hành chính, phục vụ</t>
  </si>
  <si>
    <t>NĂM 2017 VÀ KẾ HOẠCH NĂM 2018</t>
  </si>
  <si>
    <t>Dự kiến 2018</t>
  </si>
  <si>
    <t>Biểu 1a</t>
  </si>
  <si>
    <t>Biểu 1b</t>
  </si>
  <si>
    <t>Tổng cộng</t>
  </si>
  <si>
    <t>Các khoản đóng góp theo lương</t>
  </si>
  <si>
    <t>Nguồn NSNN</t>
  </si>
  <si>
    <t>Nguồn thu hợp pháp khác</t>
  </si>
  <si>
    <t>Biên chế có mặt và hợp đồng trong chỉ tiêu biên chế</t>
  </si>
  <si>
    <t xml:space="preserve">Hợp đồng ngoài chỉ tiêu biên chế </t>
  </si>
  <si>
    <t>Hợp đồng ngoài chỉ tiêu biên chế và hợp đồng theo Nghị định 68</t>
  </si>
  <si>
    <t>Đơn vị chủ trì
(Đơn vị được giao dự toán)</t>
  </si>
  <si>
    <t>Cá nhân chủ trì</t>
  </si>
  <si>
    <t>Số và ngày Quyết định phê duyệt</t>
  </si>
  <si>
    <t>Thời gian thực hiện (từ năm … đến năm …)</t>
  </si>
  <si>
    <t>Tổng kinh phí được phê duyệt</t>
  </si>
  <si>
    <t>NSNN đã cấp</t>
  </si>
  <si>
    <t>NSNN còn lại</t>
  </si>
  <si>
    <t>Tổng</t>
  </si>
  <si>
    <t>NSNN</t>
  </si>
  <si>
    <t>Nguồn khác</t>
  </si>
  <si>
    <t>Kinh phí thực hiện đến thời điểm báo cáo</t>
  </si>
  <si>
    <t xml:space="preserve">Kinh phí thu hồi </t>
  </si>
  <si>
    <t>CHỈ TIÊU</t>
  </si>
  <si>
    <t>Thu sự nghiệp, dịch vụ</t>
  </si>
  <si>
    <t>1.1</t>
  </si>
  <si>
    <t>Từ các hoạt động cung cấp các dịch vụ công do nhà nước định giá</t>
  </si>
  <si>
    <t>Trong đó: Phần thu tăng thêm do thực hiện lộ trình điều chỉnh giá dịch vụ theo quy định</t>
  </si>
  <si>
    <t>1.2</t>
  </si>
  <si>
    <t>Từ các hoạt động dịch vụ khác theo quy định của pháp luật</t>
  </si>
  <si>
    <t>1.3</t>
  </si>
  <si>
    <t>Nguồn thu phí được để lại</t>
  </si>
  <si>
    <t>Nguồn ngân sách nhà nước</t>
  </si>
  <si>
    <t>3.1</t>
  </si>
  <si>
    <t>Ngân sách trong nước</t>
  </si>
  <si>
    <t>-</t>
  </si>
  <si>
    <r>
      <t xml:space="preserve">Kinh phí thực hiện các chính sách của Nhà nước; nhiệm vụ được Nhà nước giao </t>
    </r>
    <r>
      <rPr>
        <i/>
        <sz val="12"/>
        <color indexed="8"/>
        <rFont val="Times New Roman"/>
        <family val="1"/>
      </rPr>
      <t>(chi tiết từng chính sách, nhiệm vụ)</t>
    </r>
  </si>
  <si>
    <t>Các nhiệm vụ không thường xuyên (kinh phí thực hiện chương trình, dự án, đề án; kinh phí đối ứng các dự án ODA theo quyết định của cấp có thẩm quyền; mua sắm trang thiết bị theo dự án được cấp có thẩm quyền phê duyệt; kinh phí thực hiện nhiệm vụ đột xuất được cơ quan có thẩm quyền giao;...)</t>
  </si>
  <si>
    <t>3.2</t>
  </si>
  <si>
    <t>Vốn vay, viện trợ theo quy định của pháp luật</t>
  </si>
  <si>
    <t>Sử dụng nguồn tài chính của đơn vị</t>
  </si>
  <si>
    <t>Chi từ nguồn thu sự nghiệp, dịch vụ</t>
  </si>
  <si>
    <t>Chi tiền lương</t>
  </si>
  <si>
    <t>Chi hoạt động chuyên môn, chi quản lý</t>
  </si>
  <si>
    <t>Trích khấu hao tài sản cố định theo quy định</t>
  </si>
  <si>
    <t>1.4</t>
  </si>
  <si>
    <t>1.5</t>
  </si>
  <si>
    <t>Chi khác theo quy định</t>
  </si>
  <si>
    <t>Nộp thuế và các khoản nộp NSNN khác theo quy định</t>
  </si>
  <si>
    <t>Chi từ nguồn thu phí được để lại</t>
  </si>
  <si>
    <t>2.1</t>
  </si>
  <si>
    <t>Kinh phí thường xuyên</t>
  </si>
  <si>
    <t>2.2</t>
  </si>
  <si>
    <t>Kinh phí không thường xuyên</t>
  </si>
  <si>
    <t>Chi từ nguồn ngân sách nhà nước</t>
  </si>
  <si>
    <t>Chi từ nguồn thu hợp pháp khác</t>
  </si>
  <si>
    <t>(1) Bao gồm cả các đơn vị sự nghiệp công thuộc sự nghiệp khác được giao thực hiện nhiệm vụ sự nghiệp giáo dục - đào tạo và dạy nghề</t>
  </si>
  <si>
    <t>(2) Thuyết minh chi tiết theo danh mục dịch vụ sự nghiệp công (số lượng, đơn giá từng danh mục dịch vụ sự nghiệp công để xác định dự toán kinh phí)</t>
  </si>
  <si>
    <t>Kinh phí nhà nước đặt hàng (2)</t>
  </si>
  <si>
    <t>Tổng nguồn tài chính của đơn vị</t>
  </si>
  <si>
    <t xml:space="preserve">Ngân sách trong nước </t>
  </si>
  <si>
    <t>Kinh phí thường xuyên theo phương án tự chủ được cấp có thẩm quyền giao</t>
  </si>
  <si>
    <t>Chi từ nguồn NSNN</t>
  </si>
  <si>
    <t>Biểu 1d</t>
  </si>
  <si>
    <t>Phụ lục 1a</t>
  </si>
  <si>
    <t>Tổng số biên chế có mặt thời điểm 31/12 (Người)</t>
  </si>
  <si>
    <t>Quỹ lương, phụ cấp và các khoản đóng góp theo lương theo biên chế có mặt 31/12</t>
  </si>
  <si>
    <t>Trong đó:</t>
  </si>
  <si>
    <t>Quỹ lương, phụ cấp và các khoản đóng góp theo lương</t>
  </si>
  <si>
    <t>Lương theo ngạch, bậc</t>
  </si>
  <si>
    <t>Phụ cấp theo lương</t>
  </si>
  <si>
    <t>3=4+5+6</t>
  </si>
  <si>
    <t>8=9+10+11</t>
  </si>
  <si>
    <t>TỔNG SỐ</t>
  </si>
  <si>
    <t>Tổng quỹ lương, phụ cấp và các khoản đóng góp theo lương</t>
  </si>
  <si>
    <t>Nguồn kinh phí bảo đảm</t>
  </si>
  <si>
    <t>Tổng số người làm việc được cấp có thẩm quyền giao có mặt tại thời điểm 31/12 (Người)</t>
  </si>
  <si>
    <t>Trong đó: Tổng số viên chức, công chức (Người)</t>
  </si>
  <si>
    <t>Tổng quỹ lương, phụ cấp và các khoản đóng góp theo lương theo số người làm việc có mặt tại thời điểm 31/12</t>
  </si>
  <si>
    <t>Quỹ lương, phụ cấp và các khoản đóng góp theo lương của số biên chế thực có mặt thời điểm 31/12</t>
  </si>
  <si>
    <t>Quỹ lương, phụ cấp và các khoản đóng góp theo lương của hợp đồng lao động có mặt tại thời điểm 31/12</t>
  </si>
  <si>
    <t>Quỹ lương, phụ cấp và các khoản đóng góp theo lương của biên chế</t>
  </si>
  <si>
    <t>Quỹ lương, phụ cấp và các khoản đóng góp theo lương của Hợp đồng lao động</t>
  </si>
  <si>
    <t>Đối tượng</t>
  </si>
  <si>
    <t>Phụ lục 1b</t>
  </si>
  <si>
    <t>TỔNG CỘNG</t>
  </si>
  <si>
    <t xml:space="preserve">Quy mô học sinh </t>
  </si>
  <si>
    <t>Số tháng 
được hưởng</t>
  </si>
  <si>
    <t>Định mức</t>
  </si>
  <si>
    <t>Ngắn hạn</t>
  </si>
  <si>
    <t>ĐH</t>
  </si>
  <si>
    <t>NCS</t>
  </si>
  <si>
    <t>Sinh hoạt
phí</t>
  </si>
  <si>
    <t>Chi 
Đào tạo</t>
  </si>
  <si>
    <t>Phụ lục</t>
  </si>
  <si>
    <t xml:space="preserve">DANH MỤC MẪU BIỂU KÈM THEO THÔNG TƯ SỐ 342/2016/TT-BTC
NGÀY 30/12/2016 CỦA BỘ TÀI CHÍNH </t>
  </si>
  <si>
    <t>Các mẫu biểu</t>
  </si>
  <si>
    <t>CQ báo cáo và nhận báo cáo</t>
  </si>
  <si>
    <t>Phần thứ nhất</t>
  </si>
  <si>
    <t>Mẫu biểu lập dự toán thu ngân sách nhà nước</t>
  </si>
  <si>
    <t>Mẫu biểu số 01:</t>
  </si>
  <si>
    <t>Tổng hợp dự toán thu ngân sách nhà nước năm....</t>
  </si>
  <si>
    <t>Dùng cho cơ quan thuế các cấp báo cáo: Cơ quan thuế cấp trên, UBND, cơ quan tài chính, cơ quan kế hoạch và đầu tư cùng cấp</t>
  </si>
  <si>
    <t>Mẫu biểu số 02:</t>
  </si>
  <si>
    <t>Tổng hợp dự toán thu ngân sách nhà nước theo sắc thuế năm...</t>
  </si>
  <si>
    <t>Mẫu biểu số 03:</t>
  </si>
  <si>
    <t>Dự kiến số thuế giá trị gia tăng phải hoàn năm....</t>
  </si>
  <si>
    <t>Mẫu biểu số 04:</t>
  </si>
  <si>
    <t>Tổng hợp dự toán thu từ hoạt động xuất nhập khẩu năm...</t>
  </si>
  <si>
    <t>Dùng cho cơ quan hải quan các cấp báo cáo: Cơ quan hải quan cấp trên, UBND, cơ quan tài chính, cơ quan kế hoạch và đầu tư cùng cấp</t>
  </si>
  <si>
    <t>Phần thứ hai</t>
  </si>
  <si>
    <t>Mẫu biểu lập dự toán thu, chi ngân sách nhà nước</t>
  </si>
  <si>
    <t>Mẫu biểu số 05:</t>
  </si>
  <si>
    <t>Dự toán thu, chi ngân sách nhà nước năm...</t>
  </si>
  <si>
    <t>Dùng cho:
- Đơn vị dự toán cấp trên tổng hợp dự toán của các đơn vị sử dụng ngân sách
- Đơn vị dự toán cấp I báo cáo cơ quan tài chính, cơ quan kế hoạch và đầu tư cùng cấp</t>
  </si>
  <si>
    <t>Mẫu biểu số 06:</t>
  </si>
  <si>
    <t>Dự toán thu, chi ngân sách nhà nước năm... chi tiết theo đơn vị trực thuộc</t>
  </si>
  <si>
    <t>Mẫu biểu số 07:</t>
  </si>
  <si>
    <t>Dự toán thu, chi, nộp ngân sách nhà nước từ các khoản phí và lệ phí năm...</t>
  </si>
  <si>
    <t>Dùng cho:
- Đơn vị sử dụng ngân sách báo cáo đơn vị dự toán cấp trên
- Đơn vị dự toán cấp I báo cáo cơ quan tài chính cùng cấp</t>
  </si>
  <si>
    <t>Mẫu biểu số 08:</t>
  </si>
  <si>
    <t>Tổng hợp dự toán thu, chi từ nguồn vay nợ nước ngoài và vốn đối ứng năm...</t>
  </si>
  <si>
    <t>Dùng cho:
- Đơn vị sử dụng ngân sách báo cáo đơn vị dự toán cấp trên
- Đơn vị dự toán cấp I báo cáo cơ quan tài chính, cơ quan kế hoạch và đầu tư cùng cấp
- UBND cấp tỉnh báo cáo Bộ Tài chính, Bộ Kế hoạch và Đầu tư</t>
  </si>
  <si>
    <t>Mẫu biểu số 09:</t>
  </si>
  <si>
    <t>Tổng hợp dự toán thu, chi từ nguồn viện trợ và vốn đối ứng năm...</t>
  </si>
  <si>
    <t>Mẫu biểu số 10:</t>
  </si>
  <si>
    <t>Dự toán chi bằng ngoại tệ năm...</t>
  </si>
  <si>
    <t>Dùng cho:
- Đơn vị sử dụng ngân sách trung ương báo cáo đơn vị dự toán cấp trên
- Đơn vị dự toán cấp I thuộc ngân sách trung ương báo cáo Bộ Tài chính</t>
  </si>
  <si>
    <t>Mẫu biểu số 11.1:</t>
  </si>
  <si>
    <t>Dự toán chi các chương trình mục tiêu quốc gia, chương trình mục tiêu năm...</t>
  </si>
  <si>
    <t>Dùng cho:
- Đơn vị sử dụng ngân sách báo cáo đơn vị dự toán cấp trên
- Đơn vị dự toán cấp I ở địa phương báo cáo cơ quan tài chính, cơ quan kế hoạch và đầu tư cùng cấp</t>
  </si>
  <si>
    <t>Mẫu biểu số 11.2:</t>
  </si>
  <si>
    <t>Dùng cho:
- Các bộ, cơ quan trung ương và UBND các địa phương báo cáo cơ quan quản lý chương trình mục tiêu quốc gia, chương trình mục tiêu
- Cơ quan quản lý chương trình mục tiêu quốc gia, chương trình mục tiêu báo cáo Bộ Tài chính, Bộ Kế hoạch và Đầu tư</t>
  </si>
  <si>
    <t>Mẫu biểu số 12.1:</t>
  </si>
  <si>
    <t>Dự toán thu, chi theo lĩnh vực sự nghiệp năm...</t>
  </si>
  <si>
    <t>Dùng cho:
- Đơn vị sử dụng ngân sách báo cáo cơ quan quản lý cấp trên
- Đơn vị dự toán cấp I báo cáo cơ quan tài chính cùng cấp</t>
  </si>
  <si>
    <t>Mẫu biểu số 12.2</t>
  </si>
  <si>
    <t>Dự toán thu, chi đơn vị sự nghiệp lĩnh vực năm...</t>
  </si>
  <si>
    <t>Dùng cho:
- Đơn vị sự nghiệp công tự bảo đảm chi thường xuyên và chi đầu tư báo cáo cơ quan quản lý cấp trên
- Đơn vị dự toán cấp I báo cáo cơ quan tài chính cùng cấp</t>
  </si>
  <si>
    <t>Mẫu biểu số 12.3:</t>
  </si>
  <si>
    <t>Dùng cho:
- Đơn vị sự nghiệp công tự bảo đảm chi thường xuyên báo cáo cơ quan quản lý cấp trên
- Đơn vị dự toán cấp I báo cáo cơ quan tài chính cùng cấp</t>
  </si>
  <si>
    <t>Mẫu biểu số 12.4:</t>
  </si>
  <si>
    <t>Dùng cho:
- Đơn vị sự nghiệp công tự bảo đảm một phần chi thường xuyên báo cáo cơ quan quản lý cấp trên
- Đơn vị dự toán cấp I báo cáo cơ quan tài chính cùng cấp</t>
  </si>
  <si>
    <t>Mẫu biểu số 12.5:</t>
  </si>
  <si>
    <t>Dùng cho:
- Đơn vị sự nghiệp công do Nhà nước bảo đảm chi thường xuyên báo cáo cơ quan quản lý cấp trên
- Đơn vị dự toán cấp I báo cáo cơ quan tài chính cùng cấp</t>
  </si>
  <si>
    <t>Mẫu biểu số 13.1:</t>
  </si>
  <si>
    <t>Cơ sở tính chi sự nghiệp giáo dục - đào tạo và dạy nghề năm...</t>
  </si>
  <si>
    <t>Mẫu biểu số 13.2:</t>
  </si>
  <si>
    <t>Cơ sở tính chi sự nghiệp y tế, dân số và gia đình năm...</t>
  </si>
  <si>
    <t>Mẫu biểu số 13.3:</t>
  </si>
  <si>
    <t>Cơ sở tính chi sự nghiệp khoa học và công nghệ năm...</t>
  </si>
  <si>
    <t>Mẫu biểu số 13.4:</t>
  </si>
  <si>
    <t>Cơ sở tính chi sự nghiệp văn hóa thông tin năm...</t>
  </si>
  <si>
    <t>Mẫu biểu số 13.5:</t>
  </si>
  <si>
    <t>Cơ sở tính chi sự nghiệp phát thanh, truyền hình, thông tấn năm...</t>
  </si>
  <si>
    <t>Mẫu biểu số 13.6:</t>
  </si>
  <si>
    <t>Cơ sở tính chi sự nghiệp thể dục thể thao năm...</t>
  </si>
  <si>
    <t>Mẫu biểu số 13.7:</t>
  </si>
  <si>
    <t>Cơ sở tính chi sự nghiệp bảo vệ môi trường năm...</t>
  </si>
  <si>
    <t>Mẫu biểu số 13.8:</t>
  </si>
  <si>
    <t>Cơ sở tính chi các hoạt động kinh tế năm...</t>
  </si>
  <si>
    <t>Mẫu biểu số 13.9:</t>
  </si>
  <si>
    <t>Chi tiết chi các hoạt động kinh tế theo chương trình/dự án năm...</t>
  </si>
  <si>
    <t>Mẫu biểu số 13.10:</t>
  </si>
  <si>
    <t>Cơ sở tính chi thực hiện chính sách đối với các đối tượng thuộc lĩnh vực bảo đảm xã hội năm...</t>
  </si>
  <si>
    <t>Mẫu biểu số 13.11:</t>
  </si>
  <si>
    <t>Cơ sở tính chi thực hiện chính sách ưu đãi người có công với cách mạng năm...</t>
  </si>
  <si>
    <t>Dùng cho:
- Cơ quan lao động - thương binh và xã hội các cấp để báo cáo cơ quan lao động- thương binh và xã hội cấp trên
- Bộ Lao động-Thương binh và Xã hội báo cáo Bộ Tài chính</t>
  </si>
  <si>
    <t>Mẫu biểu số 13.12:</t>
  </si>
  <si>
    <t>Cơ sở tính chi thực hiện chính sách trợ giúp xã hội năm...</t>
  </si>
  <si>
    <t>Dùng cho cơ quan lao động - thương binh và xã hội báo cáo cơ quan tài chính cùng cấp</t>
  </si>
  <si>
    <t>Mẫu biểu số 14:</t>
  </si>
  <si>
    <t>Cơ sở tính chi hoạt động của các cơ quan quản lý nhà nước, đảng, đoàn thể năm...</t>
  </si>
  <si>
    <t>Mẫu biểu số 15.1:</t>
  </si>
  <si>
    <t>Báo cáo biên chế - tiền lương của các cơ quan quản lý nhà nước, đảng, đoàn thể năm...</t>
  </si>
  <si>
    <t>Mẫu biểu số 15.2:</t>
  </si>
  <si>
    <t>Báo cáo lao động - tiền lương - nguồn kinh phí đảm bảo của các đơn vị sự nghiệp năm...</t>
  </si>
  <si>
    <t>Mẫu biểu số 16:</t>
  </si>
  <si>
    <t>Cơ sở tính chi mua bổ sung hàng dự trữ quốc gia năm...</t>
  </si>
  <si>
    <t>Dùng cho:
- Đơn vị sử dụng ngân sách ở trung ương báo cáo đơn vị dự toán cấp trên
- Đơn vị dự toán cấp I thuộc ngân sách trung ương báo cáo Bộ Tài chính, Bộ Kế hoạch và Đầu tư</t>
  </si>
  <si>
    <t>Mẫu biểu số 17:</t>
  </si>
  <si>
    <t>Dự toán chi cấp bù chênh lệch lãi suất và phí quản lý năm...</t>
  </si>
  <si>
    <t>Dùng cho đơn vị được giao nhiệm vụ huy động vốn để cho vay ưu đãi theo quy định của Chính phủ, quyết định của Thủ tướng Chính phủ để báo cáo Bộ Tài chính, Bộ Kế hoạch và Đầu tư</t>
  </si>
  <si>
    <t>Mẫu biểu số 18:</t>
  </si>
  <si>
    <t>Kế hoạch tài chính của các quỹ tài chính nhà nước ngoài ngân sách năm...</t>
  </si>
  <si>
    <t>Dùng cho các bộ, cơ quan trung ương và các cơ quan, đơn vị ở địa phương báo cáo cơ quan tài chính cùng cấp</t>
  </si>
  <si>
    <t>Phần thứ ba</t>
  </si>
  <si>
    <t>Mẫu biểu lập dự toán thu, chi của hệ thống bảo hiểm xã hội Việt Nam</t>
  </si>
  <si>
    <t>Mẫu biểu số 19:</t>
  </si>
  <si>
    <t>Tổng hợp dự toán thu, chi các quỹ bảo hiểm năm...</t>
  </si>
  <si>
    <t>Dùng cho:
- Cơ quan bảo hiểm xã hội các cấp báo cáo cơ quan bảo hiểm xã hội cấp trên
- Bảo hiểm xã hội Việt Nam báo cáo Bộ Tài chính</t>
  </si>
  <si>
    <t>Mẫu biểu số 20:</t>
  </si>
  <si>
    <t>Dự toán chi tiết thu, chi Quỹ bảo hiểm xã hội năm...</t>
  </si>
  <si>
    <t>Mẫu biểu số 21:</t>
  </si>
  <si>
    <t>Dự toán chi tiết thu, chi Quỹ bảo hiểm y tế năm...</t>
  </si>
  <si>
    <t>Mẫu biểu số 22:</t>
  </si>
  <si>
    <t>Dự toán chi tiết thu, chi Quỹ bảo hiểm thất nghiệp năm…</t>
  </si>
  <si>
    <t>Phần thứ tư</t>
  </si>
  <si>
    <t>Mẫu biểu lập dự toán chi đầu tư phát triển</t>
  </si>
  <si>
    <t>Mẫu biểu số 23:</t>
  </si>
  <si>
    <t>Dự toán chi đầu tư nguồn NSNN (vốn trong nước) năm...</t>
  </si>
  <si>
    <t>Dùng cho:
- Đơn vị sử dụng ngân sách báo cáo đơn vị dự toán cấp trên
- Đơn vị dự toán cấp I báo cáo cơ quan tài chính và cơ quan kế hoạch và đầu tư cùng cấp
- UBND cấp tỉnh báo cáo Bộ Tài chính, Bộ Kế hoạch và Đầu tư</t>
  </si>
  <si>
    <t>Mẫu biểu số 24:</t>
  </si>
  <si>
    <t>Dự toán chi đầu tư từ nguồn vốn ODA và vốn vay ưu đãi theo phương thức cấp phát từ NSTW (không bao gồm vốn nước ngoài giải ngân theo cơ chế tài chính trong nước) năm...</t>
  </si>
  <si>
    <t>Mẫu biểu số 25:</t>
  </si>
  <si>
    <t>Dự toán chi đầu tư từ nguồn vốn ODA và vốn vay ưu đãi theo phương thức cấp phát (giải ngân theo cơ chế tài chính trong nước) năm....</t>
  </si>
  <si>
    <t>Mẫu biểu số 26:</t>
  </si>
  <si>
    <t>Dự toán chi đầu tư từ nguồn vốn NSTW bổ sung có mục tiêu cho NSĐP (vốn trong nước) năm....</t>
  </si>
  <si>
    <t>Dùng cho:
- Đơn vị sử dụng ngân sách báo cáo đơn vị dự toán cấp trên
- Đơn vị dự toán cấp I báo cáo cơ quan tài chính và cơ quan kế hoạch và đầu tư cùng cấp</t>
  </si>
  <si>
    <t>Mẫu biểu số 27:</t>
  </si>
  <si>
    <t>Tổng hợp dự toán chi đầu tư phát triển năm ...</t>
  </si>
  <si>
    <t>Dùng cho đơn vị dự toán cấp I báo cáo cơ quan tài chính và cơ quan kế hoạch và đầu tư cùng cấp</t>
  </si>
  <si>
    <t>Phần thứ năm</t>
  </si>
  <si>
    <t>Mẫu biểu lập dự toán ngân sách địa phương</t>
  </si>
  <si>
    <t>Mẫu biểu số 28:</t>
  </si>
  <si>
    <t>Một số chỉ tiêu kinh tế - xã hội cơ bản năm...</t>
  </si>
  <si>
    <t>Dùng cho Ủy ban nhân dân tỉnh, thành phố trực thuộc Trung ương báo cáo Bộ Tài chính</t>
  </si>
  <si>
    <t>Mẫu biểu số 29.1:</t>
  </si>
  <si>
    <t>Cân đối NSĐP năm... (dùng cho năm đầu thời kỳ ổn định ngân sách)</t>
  </si>
  <si>
    <t>Mẫu biểu số 29.2:</t>
  </si>
  <si>
    <t>Cân đối NSĐP năm... (dùng cho các năm trong thời kỳ ổn định ngân sách)</t>
  </si>
  <si>
    <t>Mẫu biểu số 30:</t>
  </si>
  <si>
    <t>Kế hoạch vay và trả nợ ngân sách tỉnh, thành phố trực thuộc trung ương năm...</t>
  </si>
  <si>
    <t>Mẫu biểu số 31:</t>
  </si>
  <si>
    <t>Biểu tổng hợp dự toán thu NSNN năm...</t>
  </si>
  <si>
    <t>Mẫu biểu số 32:</t>
  </si>
  <si>
    <t>Biểu tổng hợp dự toán chi NSĐP năm....</t>
  </si>
  <si>
    <t>Mẫu biểu số 33:</t>
  </si>
  <si>
    <t>Tình hình thực hiện các dự án đầu tư sử dụng vốn NSTW bổ sung có mục tiêu cho NSĐP (vốn trong nước) năm... và dự kiến kế hoạch năm...</t>
  </si>
  <si>
    <t>Mẫu biểu số 34:</t>
  </si>
  <si>
    <t>Tình hình thực hiện các dự án đầu tư từ vốn ODA và vốn vay ưu đãi kế hoạch năm... và dự kiến kế hoạch năm....</t>
  </si>
  <si>
    <t>Mẫu biểu số 35:</t>
  </si>
  <si>
    <t>Dự toán thu từ hoạt động cung cấp dịch vụ của đơn vị sự nghiệp công lập năm...</t>
  </si>
  <si>
    <t>Phần thứ sáu</t>
  </si>
  <si>
    <t>Mẫu biểu phân bổ, thuyết minh phân bổ và chấp hành ngân sách nhà nước</t>
  </si>
  <si>
    <t>Mẫu biểu phân bổ, thuyết minh phân bổ</t>
  </si>
  <si>
    <t>Mẫu biểu số 36:</t>
  </si>
  <si>
    <t>Dùng cho các bộ, cơ quan trung ương báo cáo Bộ Tài chính (kèm theo mẫu A phụ lục 2)</t>
  </si>
  <si>
    <t>Mẫu biểu số 37:</t>
  </si>
  <si>
    <t>Phân bổ dự toán thu, chi ngân sách nhà nước năm...</t>
  </si>
  <si>
    <t>Mẫu biểu số 38:</t>
  </si>
  <si>
    <t>Thuyết minh phân bổ chi sự nghiệp giáo dục - đào tạo và dạy nghề</t>
  </si>
  <si>
    <r>
      <t xml:space="preserve">Mẫu biểu số 39 </t>
    </r>
    <r>
      <rPr>
        <i/>
        <sz val="12"/>
        <color indexed="8"/>
        <rFont val="Times New Roman"/>
        <family val="1"/>
      </rPr>
      <t>(gồm mẫu biểu số 39.1 và 39.2):</t>
    </r>
  </si>
  <si>
    <t>Thuyết minh phân bổ chi sự nghiệp khoa học và công nghệ</t>
  </si>
  <si>
    <r>
      <t xml:space="preserve">Mẫu biểu số 40 </t>
    </r>
    <r>
      <rPr>
        <i/>
        <sz val="12"/>
        <color indexed="8"/>
        <rFont val="Times New Roman"/>
        <family val="1"/>
      </rPr>
      <t>(gồm mẫu biểu số 40.1 và 40.2):</t>
    </r>
  </si>
  <si>
    <t>Thuyết minh phân bổ chi sự nghiệp y tế</t>
  </si>
  <si>
    <t>Mẫu biểu số 41:</t>
  </si>
  <si>
    <t>Thuyết minh phân bổ chi sự nghiệp văn hóa thông tin</t>
  </si>
  <si>
    <t>Mẫu biểu số 42:</t>
  </si>
  <si>
    <t>Thuyết minh phân bổ chi sự nghiệp phát thanh, truyền hình, thông tấn</t>
  </si>
  <si>
    <t>Mẫu biểu số 43:</t>
  </si>
  <si>
    <t>Thuyết minh phân bổ chi sự nghiệp thể dục thể thao</t>
  </si>
  <si>
    <r>
      <t xml:space="preserve">Mẫu biểu số 44 </t>
    </r>
    <r>
      <rPr>
        <i/>
        <sz val="12"/>
        <color indexed="8"/>
        <rFont val="Times New Roman"/>
        <family val="1"/>
      </rPr>
      <t>(gồm mẫu biểu số 44.1 và 44.2):</t>
    </r>
  </si>
  <si>
    <t>Thuyết minh phân bổ chi sự nghiệp bảo vệ môi trường</t>
  </si>
  <si>
    <r>
      <t xml:space="preserve">Mẫu biểu số 45 </t>
    </r>
    <r>
      <rPr>
        <i/>
        <sz val="12"/>
        <color indexed="8"/>
        <rFont val="Times New Roman"/>
        <family val="1"/>
      </rPr>
      <t>(gồm mẫu biểu số 45.1; 45.2 và 45.3):</t>
    </r>
  </si>
  <si>
    <t>Thuyết minh phân bổ chi hoạt động kinh tế</t>
  </si>
  <si>
    <r>
      <t xml:space="preserve">Mẫu biểu số 46 </t>
    </r>
    <r>
      <rPr>
        <i/>
        <sz val="12"/>
        <color indexed="8"/>
        <rFont val="Times New Roman"/>
        <family val="1"/>
      </rPr>
      <t>(gồm mẫu biểu số 46.1; 46.2 và 46.3):</t>
    </r>
  </si>
  <si>
    <t>Thuyết minh phân bổ chi quản lý hành chính</t>
  </si>
  <si>
    <r>
      <t xml:space="preserve">Mẫu biểu số 47 </t>
    </r>
    <r>
      <rPr>
        <i/>
        <sz val="12"/>
        <color indexed="8"/>
        <rFont val="Times New Roman"/>
        <family val="1"/>
      </rPr>
      <t>(gồm mẫu biểu số 47.1; 47.2 và 47.3)</t>
    </r>
  </si>
  <si>
    <t>Thuyết minh phân bổ chi đảm bảo xã hội</t>
  </si>
  <si>
    <t>Mẫu biểu số 48:</t>
  </si>
  <si>
    <t>Dùng cho các Sở và cơ quan cấp tỉnh; Phòng và các cơ quan cấp huyện, báo cáo cơ quan tài chính cùng cấp, kho bạc nhà nước (kèm theo mẫu B, C phụ lục 2)</t>
  </si>
  <si>
    <t>Mẫu biểu số 49:</t>
  </si>
  <si>
    <t>Mẫu biểu cáo cáo chấp hành ngân sách nhà nước</t>
  </si>
  <si>
    <t>Mẫu biểu số 50:</t>
  </si>
  <si>
    <t>Tình hình cân đối NSNN tháng... năm....</t>
  </si>
  <si>
    <t>Dùng cho Bộ Tài chính báo cáo Chính phủ, các cơ quan liên quan</t>
  </si>
  <si>
    <t>Mẫu biểu số 51:</t>
  </si>
  <si>
    <t>Ước thực hiện thu NSNN tháng... năm....</t>
  </si>
  <si>
    <t>Mẫu biểu số 52:</t>
  </si>
  <si>
    <t>Ước thực hiện chi NSNN tháng... năm....</t>
  </si>
  <si>
    <t>Mẫu biểu số 53:</t>
  </si>
  <si>
    <t>Dùng cho cơ quan thuế, hải quan báo cáo cơ quan tài chính cùng cấp và cơ quan liên quan</t>
  </si>
  <si>
    <t>Mẫu biểu số 54:</t>
  </si>
  <si>
    <t>Thực hiện dự toán thu, chi NSNN quý... năm....</t>
  </si>
  <si>
    <t>Dùng cho đơn vị dự toán cấp I thuộc ngân sách trung ương báo cáo Bộ Tài chính</t>
  </si>
  <si>
    <t>Mẫu biểu số 55:</t>
  </si>
  <si>
    <t>Tình hình cân đối NSĐP tháng... năm....</t>
  </si>
  <si>
    <t>Dùng cho Ủy ban nhân dân tỉnh, thành phố trực thuộc trung ương báo cáo Bộ Tài chính</t>
  </si>
  <si>
    <t>Mẫu biểu số 56:</t>
  </si>
  <si>
    <t>Mẫu biểu số 57:</t>
  </si>
  <si>
    <t>Ước thực hiện chi NSĐP tháng... năm....</t>
  </si>
  <si>
    <t>Phần thứ bảy</t>
  </si>
  <si>
    <t>Mẫu biểu báo cáo quyết toán ngân sách nhà nước</t>
  </si>
  <si>
    <t>Mẫu biểu số 58:</t>
  </si>
  <si>
    <t>Số dư tài khoản tiền gửi kinh phí ngân sách cấp của đơn vị dự toán được chuyển nguồn sang năm sau của các đơn vị thuộc ngân sách các cấp năm...chuyển sang năm....</t>
  </si>
  <si>
    <t>Dùng cho các đơn vị dự toán ngân sách thuộc ngân sách các cấp báo cáo cơ quan kho bạc nhà nước</t>
  </si>
  <si>
    <t>Mẫu biểu số 59:</t>
  </si>
  <si>
    <t>Tình hình thực hiện dự toán của các nhiệm vụ được chuyển nguồn sang năm sau của các đơn vị thuộc ngân sách các cấp năm... chuyển sang năm...</t>
  </si>
  <si>
    <t>Mẫu biểu số 60:</t>
  </si>
  <si>
    <t>Cân đối quyết toán ngân sách địa phương năm....</t>
  </si>
  <si>
    <t>Dùng cho Ủy ban nhân dân cấp dưới báo cáo cơ quan tài chính cấp trên trực tiếp</t>
  </si>
  <si>
    <t>Mẫu biểu số 61:</t>
  </si>
  <si>
    <t>Quyết toán thu NSNN, vay NSĐP năm...</t>
  </si>
  <si>
    <t>Mẫu biểu số 62:</t>
  </si>
  <si>
    <t>Quyết toán chi ngân sách địa phương năm....</t>
  </si>
  <si>
    <t>Mẫu biểu số 63:</t>
  </si>
  <si>
    <t>Quyết toán thu NSNN, vay NSĐP theo mục lục ngân sách nhà nước năm...</t>
  </si>
  <si>
    <t>Dùng cho cơ quan tài chính cấp dưới báo cáo cơ quan tài chính cấp trên trực tiếp</t>
  </si>
  <si>
    <t>Mẫu biểu số 64:</t>
  </si>
  <si>
    <t>Quyết toán chi, trả nợ NSĐP theo mục lục ngân sách nhà nước năm...</t>
  </si>
  <si>
    <t>Mẫu biểu số 65:</t>
  </si>
  <si>
    <t>Quyết toán chi chương trình mục tiêu theo mục lục ngân sách nhà nước năm....</t>
  </si>
  <si>
    <t>Mẫu biểu số 66:</t>
  </si>
  <si>
    <t>Thuyết minh tăng, giảm chi quản lý hành chính, Đảng, đoàn thể năm....</t>
  </si>
  <si>
    <t>Mẫu biểu số 67:</t>
  </si>
  <si>
    <t>Thuyết minh chi khắc phục hậu quả thiên tai năm....</t>
  </si>
  <si>
    <t>Mẫu biểu số 68:</t>
  </si>
  <si>
    <t>Thuyết minh tình hình sử dụng nguồn dự phòng, tăng thu và thưởng vượt dự toán thu ngân sách năm....</t>
  </si>
  <si>
    <t>Mẫu biểu số 69:</t>
  </si>
  <si>
    <t>Báo cáo tình hình kiểm toán, thanh tra năm....</t>
  </si>
  <si>
    <t>- Đơn vị dự toán cấp I các cấp báo cáo cơ quan tài chính cùng cấp.
- Dùng cho Ủy ban nhân dân báo cáo cơ quan tài chính cấp trên trực tiếp</t>
  </si>
  <si>
    <t>Mẫu biểu số 70:</t>
  </si>
  <si>
    <t>Báo cáo chi chuyển nguồn sang năm sau năm....</t>
  </si>
  <si>
    <t>Dùng cho cơ quan tài chính báo cáo cơ quan tài chính cấp trên trực tiếp</t>
  </si>
  <si>
    <t>Tổng số biên chế được cấp có thẩm quyền giao tại QĐ số … ngày ... (Người)</t>
  </si>
  <si>
    <t>Tổng số biên chế được cấp có thẩm quyền giao tại QĐ số … ngày … (Người)</t>
  </si>
  <si>
    <t>Tổng số người làm việc được cấp có thẩm quyền giao tại QĐ số … ngày ... (Người)</t>
  </si>
  <si>
    <t>Nguồn thu học phí chính quy</t>
  </si>
  <si>
    <t>Nguồn thu học phí không chính quy</t>
  </si>
  <si>
    <t>Nguồn thu khác</t>
  </si>
  <si>
    <t>13=12+3</t>
  </si>
  <si>
    <t>7=4x5x6</t>
  </si>
  <si>
    <t>11=8x9x10</t>
  </si>
  <si>
    <t>c</t>
  </si>
  <si>
    <t>Biểu 11.1</t>
  </si>
  <si>
    <t>Hệ chính quy</t>
  </si>
  <si>
    <t>Trong đó: sư phạm</t>
  </si>
  <si>
    <t>Liên thông, Bằng 2 chính quy</t>
  </si>
  <si>
    <t>Hệ VLVH, Liên thông, Bằng 2 theo hình thức VLVH</t>
  </si>
  <si>
    <t>Cao đẳng sư phạm</t>
  </si>
  <si>
    <t>Liên thông, B2 chính quy</t>
  </si>
  <si>
    <t>Hệ VLVH, Liên thông theo hình thức VLVH</t>
  </si>
  <si>
    <t>Trung cấp sư phạm</t>
  </si>
  <si>
    <t>Biểu 11.2</t>
  </si>
  <si>
    <t>Nghiên cứu sinh</t>
  </si>
  <si>
    <t>Học viên</t>
  </si>
  <si>
    <t>Đại học chính quy</t>
  </si>
  <si>
    <t>Sinh viên</t>
  </si>
  <si>
    <t>Khối ngành IIII</t>
  </si>
  <si>
    <t xml:space="preserve">Cao đẳng sư phạm chính quy
</t>
  </si>
  <si>
    <t>Tỷ lệ sinh viên có việc làm sau 01 năm tốt nghiệp</t>
  </si>
  <si>
    <t>%</t>
  </si>
  <si>
    <t>Biểu 12.1</t>
  </si>
  <si>
    <t>Số đối tượng</t>
  </si>
  <si>
    <t>Biểu 12.2</t>
  </si>
  <si>
    <t>Năm 2021</t>
  </si>
  <si>
    <t>Biểu 12.4</t>
  </si>
  <si>
    <t>Tăng</t>
  </si>
  <si>
    <t>Giảm</t>
  </si>
  <si>
    <t>C</t>
  </si>
  <si>
    <t>………………</t>
  </si>
  <si>
    <t>Tổng số người làm việc được cấp có thẩm quyền giao tại QĐ số … ngày ... (Người</t>
  </si>
  <si>
    <t>(**) Đối với Đại học Vùng, các đơn vị có các đơn vị trực thuộc, mỗi đơn vị lập một bảng, đồng thời có bảng tổng hợp kèm theo.</t>
  </si>
  <si>
    <t>Biểu 13</t>
  </si>
  <si>
    <t xml:space="preserve">                </t>
  </si>
  <si>
    <t xml:space="preserve">KINH PHÍ ĐÀO TẠO </t>
  </si>
  <si>
    <t>DỰ TOÁN VỐN VIỆN TRỢ LÀO</t>
  </si>
  <si>
    <t>DỰ TOÁN VỐN VIỆN TRỢ CAMPUCHIA</t>
  </si>
  <si>
    <t>Số lượng LHS hiện đang theo học</t>
  </si>
  <si>
    <t xml:space="preserve">Số tháng thực học </t>
  </si>
  <si>
    <t>Sau Đại học</t>
  </si>
  <si>
    <t>Dự bị tiếng Việt (hệ đại học)</t>
  </si>
  <si>
    <t>Dự bị tiếng Việt (hệ sau đại học)</t>
  </si>
  <si>
    <t xml:space="preserve"> Ước thực hiện dự toán năm 2020</t>
  </si>
  <si>
    <t>x</t>
  </si>
  <si>
    <t>Tổng số LHS và kinh phí = (a)+(b)+(c)</t>
  </si>
  <si>
    <t>Số LHS và kinh phí cho LHS có mặt cả năm 2020</t>
  </si>
  <si>
    <t>Số LHS và kphí cho LHS dự kiến ra trường năm 2020</t>
  </si>
  <si>
    <t xml:space="preserve">Số học viên và kinh phí hệ ngắn hạn </t>
  </si>
  <si>
    <t>Số kinh phí đã cấp năm 2020</t>
  </si>
  <si>
    <t xml:space="preserve">Số kinh phí còn thiếu năm 2020 đề nghị cấp bổ sung </t>
  </si>
  <si>
    <t xml:space="preserve"> Dự toán năm 2021</t>
  </si>
  <si>
    <t>VỐN HỢP TÁC (vốn hành chính sự nghiệp)</t>
  </si>
  <si>
    <t>Tổng mức ĐT được duyệt</t>
  </si>
  <si>
    <t>Kinh phí đã được cấp đến hết năm 2019</t>
  </si>
  <si>
    <t>Kinh phí cấp năm 2020</t>
  </si>
  <si>
    <t>Dự toán 2021</t>
  </si>
  <si>
    <t>Số quyết toán</t>
  </si>
  <si>
    <t>Năm 2020 chuyển sang</t>
  </si>
  <si>
    <t>Nhiệm vụ, Dự án, Đề án…</t>
  </si>
  <si>
    <t xml:space="preserve"> - Đối với kinh phí đào tạo đơn vị gửi kèm theo bản photocopy các QĐ tiếp nhận LHS; Đối với vốn Hợp tác Lào, Campuchia gửi kèm theo dự toán chi tiết và các hồ sơ minh chứng.</t>
  </si>
  <si>
    <t xml:space="preserve">           - Đơn vị gửi kèm theo bản đối chiếu số dư năm 2019 Biểu 01 và Biểu 59 theo mẫu của KBNN (Đối với đơn vị chưa gửi biểu về Bộ GDĐT). </t>
  </si>
  <si>
    <t xml:space="preserve">           - Đại học vùng có biểu chi tiết đến từng trường thành viên theo mẫu các năm trước. </t>
  </si>
  <si>
    <t>ĐẠI HỌC THÁI NGUYÊN</t>
  </si>
  <si>
    <t>(1) và (2) Thuyết minh rõ theo sinh viên chính quy và không chính quy.
(3) Thuyết minh rõ theo sinh viên dài hạn và ngắn hạn.
(4) và (5) Thuết minh rõ NCS, học viên tập trung và tại chức.
(6) thuyết minh rõ DBĐH, DTNT, NK</t>
  </si>
  <si>
    <t>NGƯỜI LẬP BIỂU</t>
  </si>
  <si>
    <t>(Ký, họ và tên)</t>
  </si>
  <si>
    <t>KẾ TOÁN TRƯỞNG</t>
  </si>
  <si>
    <t>PHÒNG CÔNG TÁC HSSV</t>
  </si>
  <si>
    <t>PHÒNG ĐÀO TẠO</t>
  </si>
  <si>
    <t>Ký xác nhận số liệu</t>
  </si>
  <si>
    <t>THỰC HIỆN ĐẦU TƯ XÂY DỰNG CƠ SỞ VẬT CHẤT BẰNG NGUỒN HỌC PHÍ VÀ CÁC NGUỒN THU KHÁC</t>
  </si>
  <si>
    <t>Số TT</t>
  </si>
  <si>
    <t>Nội dung
 của dự án</t>
  </si>
  <si>
    <t>Thời gian bắt đầu - kết thúc</t>
  </si>
  <si>
    <t>TMĐT được duyệt (lấy theo QĐ điều chỉnh nếu có)</t>
  </si>
  <si>
    <t>TKKT, TDT được duyệt (lấy theo QĐ điều chỉnh nếu có)</t>
  </si>
  <si>
    <t>NSNN cấp</t>
  </si>
  <si>
    <t>Nguồn hợp pháp khác của đ/vị</t>
  </si>
  <si>
    <t>Tổng
số</t>
  </si>
  <si>
    <t>CTMT</t>
  </si>
  <si>
    <t>XDCB tập trung</t>
  </si>
  <si>
    <t xml:space="preserve">Tổng kinh phí </t>
  </si>
  <si>
    <t>Đầu tư xây dựng, cải tạo sửa chữa</t>
  </si>
  <si>
    <t>Xây dựng</t>
  </si>
  <si>
    <t>Các công trình năm trước chưa thanh toán cho nhà thầu</t>
  </si>
  <si>
    <t>Quỹ</t>
  </si>
  <si>
    <t>Chưa làm</t>
  </si>
  <si>
    <t>Cải tạo, sửa chữa</t>
  </si>
  <si>
    <t>Nguồn</t>
  </si>
  <si>
    <t>Thái Nguyên, ngày 14 tháng 12 năm 2018</t>
  </si>
  <si>
    <t>(Ký, họ và tên, đóng dấu)</t>
  </si>
  <si>
    <t>…………….</t>
  </si>
  <si>
    <t>…………..</t>
  </si>
  <si>
    <t>……………</t>
  </si>
  <si>
    <t>DỰ TOÁN KINH PHÍ SỬA CHỮA TÀI SẢN</t>
  </si>
  <si>
    <t>Hạng mục/tài sản</t>
  </si>
  <si>
    <t>Mục đích sử dụng</t>
  </si>
  <si>
    <t>Đơn vị sử dụng</t>
  </si>
  <si>
    <t>Thời điểm đưa vào sử dụng</t>
  </si>
  <si>
    <t>Thời điểm sửa chữa gần nhất</t>
  </si>
  <si>
    <t>Tình trạng hiện tại</t>
  </si>
  <si>
    <t>Số lượng sửa chữa dự kiến</t>
  </si>
  <si>
    <t>Kinh phí sửa chữa dự kiến</t>
  </si>
  <si>
    <t>Ghi chú (sửa chữa lớn hay nhỏ)</t>
  </si>
  <si>
    <t>Quỹ (1,000, nguồn: 50)</t>
  </si>
  <si>
    <t>Nguồn 50, Quỹ: 1000</t>
  </si>
  <si>
    <t>nguồn</t>
  </si>
  <si>
    <t>Bảo trì máy chủ</t>
  </si>
  <si>
    <t xml:space="preserve">Quỹ </t>
  </si>
  <si>
    <t>1</t>
  </si>
  <si>
    <t>2</t>
  </si>
  <si>
    <t>3</t>
  </si>
  <si>
    <t>4</t>
  </si>
  <si>
    <t>5</t>
  </si>
  <si>
    <t>6</t>
  </si>
  <si>
    <t>7</t>
  </si>
  <si>
    <t>8</t>
  </si>
  <si>
    <t>9</t>
  </si>
  <si>
    <t>DỰ TOÁN KINH PHÍ MUA SẮM TÀI SẢN</t>
  </si>
  <si>
    <t>Số lượng mua</t>
  </si>
  <si>
    <t>Thời gian hoàn thành/ đưa vào sử dụng dự kiến</t>
  </si>
  <si>
    <t>Đơn giá</t>
  </si>
  <si>
    <t>Mua sắm tài sản phục vụ giảng dạy và NCKH</t>
  </si>
  <si>
    <t>Tài sản khác</t>
  </si>
  <si>
    <t>THUYẾT MINH CÁC NHIỆM VỤ, CÁC HOẠT ĐỘNG CỦA CÁC TỔ CHỨC ĐOÀN THỂ</t>
  </si>
  <si>
    <t>Nhiệm vụ</t>
  </si>
  <si>
    <t>Thời gian thực hiện</t>
  </si>
  <si>
    <t>Nguồn kinh phí thực hiện</t>
  </si>
  <si>
    <t>Bắt đầu</t>
  </si>
  <si>
    <t>Kết thúc</t>
  </si>
  <si>
    <t>ĐVT</t>
  </si>
  <si>
    <t>Số lượng</t>
  </si>
  <si>
    <t>Hỗ trợ các hoạt động Đảng</t>
  </si>
  <si>
    <t>Hỗ trợ các hoạt động công đoàn</t>
  </si>
  <si>
    <t>Hỗ trợ các hoạt động của Nữ công</t>
  </si>
  <si>
    <t>Hỗ trợ các hoạt động của Đoàn Thanh niên</t>
  </si>
  <si>
    <t>Mục</t>
  </si>
  <si>
    <t>Số dư năm trước chuyển sang</t>
  </si>
  <si>
    <t>Phụ cấp lương</t>
  </si>
  <si>
    <t>Các khoản thanh toán khác cho cá nhân</t>
  </si>
  <si>
    <t>Chi mua hàng hoá, vật tư dùng cho chuyên môn của từng ngành</t>
  </si>
  <si>
    <t>Phí, lệ phí</t>
  </si>
  <si>
    <t>Tên chương trình</t>
  </si>
  <si>
    <t>Mô tả nội dung</t>
  </si>
  <si>
    <t>Kết quả đạt được</t>
  </si>
  <si>
    <t>Kinh phí</t>
  </si>
  <si>
    <t>Nhiệm vụ đào tạo bồi dưỡng cán bộ</t>
  </si>
  <si>
    <t>Nhiệm vụ đổi mới giáo trình, chương trình đào tạo, phương pháp giảng dạy</t>
  </si>
  <si>
    <t>Nhiệm vụ Nghiên cứu khoa học</t>
  </si>
  <si>
    <t>Các nhiệm vụ trọng tâm khác</t>
  </si>
  <si>
    <t>Mô tả công việc</t>
  </si>
  <si>
    <t>QUỸ PHÚC LỢI</t>
  </si>
  <si>
    <t>QUỸ KHEN THƯỞNG</t>
  </si>
  <si>
    <t>QUỸ PHÁT TRIỂN HOẠT ĐỘNG SỰ NGHIỆP</t>
  </si>
  <si>
    <t>QUỸ PHÚC LỢI (chi tiết nội dung)</t>
  </si>
  <si>
    <t>QUỸ KHEN THƯỞNG (chi tiết nội dung)</t>
  </si>
  <si>
    <t>QUỸ PHÁT TRIỂN HOẠT ĐỘNG SỰ NGHIỆP (chi tiết nội dung)</t>
  </si>
  <si>
    <t>Số thu được để lại theo chế độ được sử dụng trong năm</t>
  </si>
  <si>
    <t>I. PHẦN THU:</t>
  </si>
  <si>
    <t xml:space="preserve">Thu khác </t>
  </si>
  <si>
    <t>Dự toán NSNN cấp</t>
  </si>
  <si>
    <t>…………………..</t>
  </si>
  <si>
    <t>Số tiền</t>
  </si>
  <si>
    <t>Tỷ lệ %</t>
  </si>
  <si>
    <t>Chi cho con người:</t>
  </si>
  <si>
    <t xml:space="preserve">Chi lương cho cán bộ trong biên chế </t>
  </si>
  <si>
    <t xml:space="preserve">Chi tiền công: </t>
  </si>
  <si>
    <t>Tiền thưởng cho sinh viên</t>
  </si>
  <si>
    <t>Đóng các loại bảo hiểm cho CB</t>
  </si>
  <si>
    <t xml:space="preserve">Chi nghiệp vụ chuyên môn: </t>
  </si>
  <si>
    <t>Tiền điện, nước, xăng dầu, vệ sinh môi trường</t>
  </si>
  <si>
    <t>Chi mua CCDC, vật tư, văn phòng phẩm</t>
  </si>
  <si>
    <t>Chi tiền cước điện thoại, Internet, tuyên truyền, báo chí</t>
  </si>
  <si>
    <t xml:space="preserve">Chi hội nghị: </t>
  </si>
  <si>
    <t xml:space="preserve">Chi công tác phí cán bộ: </t>
  </si>
  <si>
    <t>Chi thuê mướn</t>
  </si>
  <si>
    <t xml:space="preserve">Chi sửa chữa thường xuyên TSCĐ </t>
  </si>
  <si>
    <t xml:space="preserve">Chi chuyên môn nghiệp vụ: </t>
  </si>
  <si>
    <t>Mua Đồng phục, trang phục</t>
  </si>
  <si>
    <t xml:space="preserve">Chi thực hiện đề tài NCKH </t>
  </si>
  <si>
    <t>Chi phí chuyên môn khác gồm:</t>
  </si>
  <si>
    <t>Chi khác:</t>
  </si>
  <si>
    <t>CHÊNH LỆCH THU - CHI</t>
  </si>
  <si>
    <t xml:space="preserve">Quỹ phúc lợi: </t>
  </si>
  <si>
    <t>Quỹ phát triển sự nghiệp</t>
  </si>
  <si>
    <t>Chênh lệch chuyển sang năm sau</t>
  </si>
  <si>
    <t>Biểu: TM-Thu</t>
  </si>
  <si>
    <t>Biểu: TM-Chi</t>
  </si>
  <si>
    <t>II. PHẦN CHI:</t>
  </si>
  <si>
    <t xml:space="preserve">Chi khác </t>
  </si>
  <si>
    <t>Chi cho công tác Đảng</t>
  </si>
  <si>
    <t xml:space="preserve">Phúc lợi tập thể  </t>
  </si>
  <si>
    <t>Phần mềm</t>
  </si>
  <si>
    <t xml:space="preserve">Trích lập các quỹ </t>
  </si>
  <si>
    <t>……………………….</t>
  </si>
  <si>
    <t>……………..</t>
  </si>
  <si>
    <t>…………………………………..</t>
  </si>
  <si>
    <t>…………………………</t>
  </si>
  <si>
    <t>TỔNG CHI:</t>
  </si>
  <si>
    <t>Số trích lập trong năm</t>
  </si>
  <si>
    <t>Số chi quỹ phúc lợi trong năm</t>
  </si>
  <si>
    <t>Số chi quỹ khen thưởng trong năm</t>
  </si>
  <si>
    <t>Số trích lập quỹ phát triển HĐSN trong năm</t>
  </si>
  <si>
    <t>Số chi quỹ phát triển HĐSN trong năm</t>
  </si>
  <si>
    <t xml:space="preserve">Trong đó: </t>
  </si>
  <si>
    <t>Số dư chuyển năm sau: (5=3-4)</t>
  </si>
  <si>
    <t>III. CÁC QUỸ:</t>
  </si>
  <si>
    <t>Tổng cộng quỹ phát triển HĐSN được sử dụng: (3=1+2)</t>
  </si>
  <si>
    <t>Tổng cộng quỹ phúc lợi được sử dụng: (3=1+2)</t>
  </si>
  <si>
    <t>Số dư quỹ phúc lợi chuyển năm sau: (5=3-4)</t>
  </si>
  <si>
    <t>Tổng cộng quỹ khen thưởng được sử dụng: (3=1+2)</t>
  </si>
  <si>
    <t>Số dư quỹ khen thưởng chuyển năm sau: (5=3-4)</t>
  </si>
  <si>
    <t>Biểu: TM-Quỹ</t>
  </si>
  <si>
    <t>KẾ HOẠCH TÀI CHÍNH</t>
  </si>
  <si>
    <t>Chi sự nghiệp kinh tế</t>
  </si>
  <si>
    <t>Tổng giá trị</t>
  </si>
  <si>
    <t>Kinh phí  (VNĐ)</t>
  </si>
  <si>
    <t xml:space="preserve">Kinh phí </t>
  </si>
  <si>
    <t>Tổng
cộng</t>
  </si>
  <si>
    <t xml:space="preserve">Nguồn
NSNN </t>
  </si>
  <si>
    <t>Nguồn thu sự nghiệp của đơn vị</t>
  </si>
  <si>
    <t>Học phí chính quy</t>
  </si>
  <si>
    <t>Học phí phi chính quy</t>
  </si>
  <si>
    <t>Lệ phí, thu khác</t>
  </si>
  <si>
    <t>Nguồn thu dịch vụ</t>
  </si>
  <si>
    <r>
      <t>Nguồn thu hợp pháp khác</t>
    </r>
    <r>
      <rPr>
        <i/>
        <sz val="12"/>
        <color indexed="8"/>
        <rFont val="Times New Roman"/>
        <family val="1"/>
      </rPr>
      <t xml:space="preserve"> (chi tiết từng nguồn thu)</t>
    </r>
  </si>
  <si>
    <t>Chi tiền lương, tiền công, phụ cấp và các khoản đóng góp</t>
  </si>
  <si>
    <t>Chi phí dịch vụ công, thông tin truyền thông</t>
  </si>
  <si>
    <t>Trích Khấu hao TSCĐ theo quy định</t>
  </si>
  <si>
    <t>………….</t>
  </si>
  <si>
    <t>Chênh lệch thu chi được sử dụng</t>
  </si>
  <si>
    <t>Trích lập sử dụng các quỹ</t>
  </si>
  <si>
    <t>Quỹ phúc lợi, khen thưởng</t>
  </si>
  <si>
    <t>Biểu TH: T-C</t>
  </si>
  <si>
    <t>Biểu C14</t>
  </si>
  <si>
    <t>Biểu C17</t>
  </si>
  <si>
    <t>Biểu C16</t>
  </si>
  <si>
    <t>Biểu C15</t>
  </si>
  <si>
    <t>Biểu C18</t>
  </si>
  <si>
    <t>Biểu TH02</t>
  </si>
  <si>
    <t>Biểu TH03</t>
  </si>
  <si>
    <t>Biểu 02</t>
  </si>
  <si>
    <t>Biểu 2</t>
  </si>
  <si>
    <t>Biểu 3</t>
  </si>
  <si>
    <t>Biểu 4</t>
  </si>
  <si>
    <t>Biểu 5</t>
  </si>
  <si>
    <t>Biểu TH T-C</t>
  </si>
  <si>
    <t>Biểu TM-Thu</t>
  </si>
  <si>
    <t>Biểu TM-Chi</t>
  </si>
  <si>
    <t>Biểu TM- Quỹ</t>
  </si>
  <si>
    <t xml:space="preserve">STT </t>
  </si>
  <si>
    <r>
      <t>DANH MỤC MẪU BIỂU KÈM THEO T</t>
    </r>
    <r>
      <rPr>
        <b/>
        <sz val="14"/>
        <color indexed="10"/>
        <rFont val="Times New Roman"/>
        <family val="1"/>
      </rPr>
      <t>HÔNG TƯ SỐ 342/2016/TT-BTC
NGÀY 30/12/201</t>
    </r>
    <r>
      <rPr>
        <b/>
        <sz val="14"/>
        <rFont val="Times New Roman"/>
        <family val="1"/>
      </rPr>
      <t>6 CỦA ĐẠI HỌC THÁI NGUYÊN</t>
    </r>
  </si>
  <si>
    <t>Dự toán chi NSNN đào tạo LHS nước ngoài vào học tại Việt Nam</t>
  </si>
  <si>
    <t>Thực hiện đầu tư xây dựng cơ sở vật chất bằng nguồn học phí và các nguồn thu khác</t>
  </si>
  <si>
    <t>DỰ TOÁN KINH PHÍ  TRÍCH CHUYỂN CHO CÁC HOẠT ĐỘNG CHUNG CỦA ĐẠI HỌC, ĐỐI ỨNG CÁC CÔNG TRÌNH, CHƯƠNG TRÌNH, DỰ ÁN</t>
  </si>
  <si>
    <t>Dự toán kinh phí sửa chữa tài sản</t>
  </si>
  <si>
    <t>Dự toán kinh phí mua sắm tài sản</t>
  </si>
  <si>
    <t>Thuyết minh các nhiệm vu, các hoạt động của các tổ chức đoàn thể</t>
  </si>
  <si>
    <t>Dự toán kinh phí trích chuyển cho các hoạt động chung của đại học, đối ứng các công trình, chương trình, dự án</t>
  </si>
  <si>
    <t>Ký tổ chức cán bộ</t>
  </si>
  <si>
    <t>Thái Nguyên, ngày ….. tháng ….. năm 202…</t>
  </si>
  <si>
    <t>Năm 2022</t>
  </si>
  <si>
    <t>Thái Nguyên, ngày ……..tháng ….. năm 202…</t>
  </si>
  <si>
    <t>Thái Nguyên, ngày ……..tháng ….. năm 202…..</t>
  </si>
  <si>
    <t>Lũy kế kinh phí giao đến năm 2022</t>
  </si>
  <si>
    <t>Kinh phí giao năm 2022</t>
  </si>
  <si>
    <t>Kinh phí thực hiện năm 2022</t>
  </si>
  <si>
    <t>Thái Nguyên, ngày  ... tháng ... năm 202….</t>
  </si>
  <si>
    <t>Thái Nguyên, ngày……. tháng . …….năm 202…</t>
  </si>
  <si>
    <t>Thái Nguyên, ngày …... tháng ……... năm 202…</t>
  </si>
  <si>
    <t>Thái Nguyên, ngày …... tháng ……. năm 202….</t>
  </si>
  <si>
    <t>Thái Nguyên, ngày …... tháng ……. năm 202…</t>
  </si>
  <si>
    <t>DỰ TOÁN THU, CHI ĐƠN VỊ SỰ NGHIỆP GIÁO DỤC - ĐÀO TẠO VÀ DẠY NGHỀ NĂM 2024</t>
  </si>
  <si>
    <r>
      <t xml:space="preserve">(Dùng cho đơn vị sự nghiệp công tự bảo đảm chi thường xuyên </t>
    </r>
    <r>
      <rPr>
        <i/>
        <vertAlign val="superscript"/>
        <sz val="12"/>
        <color indexed="8"/>
        <rFont val="Times New Roman"/>
        <family val="1"/>
      </rPr>
      <t>(1)</t>
    </r>
    <r>
      <rPr>
        <i/>
        <sz val="12"/>
        <color indexed="8"/>
        <rFont val="Times New Roman"/>
        <family val="1"/>
      </rPr>
      <t xml:space="preserve"> báo cáo cơ quan quản lý cấp trên)</t>
    </r>
  </si>
  <si>
    <t>Dự toán</t>
  </si>
  <si>
    <t>Dự toán
năm 2024
(năm kế hoạch)</t>
  </si>
  <si>
    <t>Thực hiện
năm 2022
(năm trước)</t>
  </si>
  <si>
    <t>Năm 2023
(năm hiện hành)</t>
  </si>
  <si>
    <r>
      <t xml:space="preserve">(Dùng cho đơn vị sự nghiệp công tự bảo đảm một phần chi thường xuyên </t>
    </r>
    <r>
      <rPr>
        <i/>
        <vertAlign val="superscript"/>
        <sz val="11"/>
        <color indexed="8"/>
        <rFont val="Times New Roman"/>
        <family val="1"/>
      </rPr>
      <t>(1)</t>
    </r>
    <r>
      <rPr>
        <i/>
        <sz val="11"/>
        <color indexed="8"/>
        <rFont val="Times New Roman"/>
        <family val="1"/>
      </rPr>
      <t xml:space="preserve"> báo cáo cơ quan quản lý cấp trên)</t>
    </r>
  </si>
  <si>
    <t>Đơn vị tính: Triệu đồng</t>
  </si>
  <si>
    <t>Thái Nguyên, ngày  ... .. tháng ..... năm 2023</t>
  </si>
  <si>
    <t>Thái Nguyên, ngày  ..... tháng ..... năm 2023</t>
  </si>
  <si>
    <t>Số chênh lệch thu lớn hơn chi chưa phân phối đến cuối kỳ này (VIII=IV-V-VI-VII)</t>
  </si>
  <si>
    <t>Thái Nguyên, ngày  ..... tháng ….. năm 2023</t>
  </si>
  <si>
    <t>Bổ sung các quỹ theo quy định</t>
  </si>
  <si>
    <t>Gia hạn luận văn tốt nghiệp muộn (hệ SĐH)</t>
  </si>
  <si>
    <t>DỰ KIẾN THU, CHI HOẠT ĐỘNG SỰ NGHIỆP VÀ HOẠT ĐỘNG SẢN XUẤT KINH DOANH NĂM 2023 - KẾ HOẠCH NĂM 2024</t>
  </si>
  <si>
    <t>Quỹ lương, phụ cấp và các khoản đóng góp theo lương của biên chế được giao</t>
  </si>
  <si>
    <t>Quỹ lương, phụ cấp và các khoản đóng góp theo lương của hợp đồng lao động</t>
  </si>
  <si>
    <t>NGƯỜI LẬP BẢNG</t>
  </si>
  <si>
    <t>BÁO CÁO LAO ĐỘNG - TIỀN LƯƠNG - NGUỒN KINH PHÍ ĐẢM BẢO CỦA CÁC ĐƠN VỊ SỰ NGHIỆP NĂM 2024</t>
  </si>
  <si>
    <t>32</t>
  </si>
  <si>
    <t>33</t>
  </si>
  <si>
    <t>35</t>
  </si>
  <si>
    <t>36</t>
  </si>
  <si>
    <t>37</t>
  </si>
  <si>
    <t>38</t>
  </si>
  <si>
    <t>39</t>
  </si>
  <si>
    <t>42</t>
  </si>
  <si>
    <t>43</t>
  </si>
  <si>
    <t>44</t>
  </si>
  <si>
    <t>45</t>
  </si>
  <si>
    <t>2=3+7</t>
  </si>
  <si>
    <t>47</t>
  </si>
  <si>
    <t>48</t>
  </si>
  <si>
    <t>49</t>
  </si>
  <si>
    <t>50</t>
  </si>
  <si>
    <t>8=9+10+11+12</t>
  </si>
  <si>
    <t>14=15+19</t>
  </si>
  <si>
    <t>15=16+17+18</t>
  </si>
  <si>
    <t>20=21+22+23+24</t>
  </si>
  <si>
    <t>34=35+36+37+38</t>
  </si>
  <si>
    <t>28=29+33</t>
  </si>
  <si>
    <t>29=30+31+32</t>
  </si>
  <si>
    <t>40=41+45</t>
  </si>
  <si>
    <t>41=42+43+44</t>
  </si>
  <si>
    <t>46=47+48+49+50</t>
  </si>
  <si>
    <t>Thực hiện năm 2022 (năm trước)</t>
  </si>
  <si>
    <t>Dự toán năm 2023 (năm hiện hành)</t>
  </si>
  <si>
    <t>Ước thực hiện năm 2023 (năm hiện hành)</t>
  </si>
  <si>
    <t>Dự toán năm 2024 (năm kế hoạch)</t>
  </si>
  <si>
    <t>(Dùng cho các đơn vị sử dụng ngân sách báo cáo đơn vị dự toán cấp trên)</t>
  </si>
  <si>
    <t>Thái Nguyên, ngày……..tháng……….năm 2023</t>
  </si>
  <si>
    <t>Đơn vị:……………</t>
  </si>
  <si>
    <t>BÁO CÁO BIÊN CHẾ - TIỀN LƯƠNG CỦA CÁC CƠ QUAN QUẢN LÝ NHÀ NƯỚC NĂM 2024</t>
  </si>
  <si>
    <t>Tổng số biên chế được cấp có thẩm quyền giao tịa QĐ số … ngày ... (Người)</t>
  </si>
  <si>
    <t>Quỹ lương, phụ cấp và các khoản đóng góp theo lương (Người)</t>
  </si>
  <si>
    <t>14=15+16+17</t>
  </si>
  <si>
    <t>19=20+21+22</t>
  </si>
  <si>
    <t>Số thực hiện năm 2022
(năm trước)</t>
  </si>
  <si>
    <t>Năm 2023 (năm hiện hành)</t>
  </si>
  <si>
    <t>Dự kiến năm 2024
(năm kế hoạch)</t>
  </si>
  <si>
    <t>CƠ SỞ TÍNH CHI SỰ NGHIỆP GIÁO DỤC ĐÀO TẠO VÀ DẠY NGHỀ NĂM 2024</t>
  </si>
  <si>
    <t>Thái Nguyên, ngày ….. tháng ….. năm 2023</t>
  </si>
  <si>
    <r>
      <t>Tên đơn vị:</t>
    </r>
    <r>
      <rPr>
        <sz val="12"/>
        <rFont val="Times New Roman"/>
        <family val="1"/>
      </rPr>
      <t>………………..</t>
    </r>
  </si>
  <si>
    <r>
      <t>Tên đơn vị</t>
    </r>
    <r>
      <rPr>
        <sz val="12"/>
        <rFont val="Times New Roman"/>
        <family val="1"/>
      </rPr>
      <t>:………………..</t>
    </r>
  </si>
  <si>
    <t>Quyết định phê duyệt của cấp có thẩm quyền</t>
  </si>
  <si>
    <t>Thời gian thực hiện từ ….. đến …...</t>
  </si>
  <si>
    <t>Tổng mức kinh phí được phê duyệt</t>
  </si>
  <si>
    <t>Luỹ kế số bố trí đến hết năm 2023 (năm hiện hành)</t>
  </si>
  <si>
    <t>(Dùng cho đơn vị sử dụng ngân sách báo cáo đơn vị dự toán cấp trên)</t>
  </si>
  <si>
    <t>CƠ SỞ TÍNH CHI SỰ NGHIỆP BẢO VỆ MÔI TRƯỜNG VÀ CHI SỰ NGHIỆP KINH TẾ NĂM 2024</t>
  </si>
  <si>
    <t>THUYẾT MINH CHI CÁC ĐỀ TÀI, DỰ ÁN NGHIÊN CỨU KHOA HỌC NĂM 2024</t>
  </si>
  <si>
    <t>Dự toán kinh phí năm 2024</t>
  </si>
  <si>
    <t>Năm 2023</t>
  </si>
  <si>
    <r>
      <t xml:space="preserve">Tên đề tài, dự án nghiên cứu khoa học
</t>
    </r>
    <r>
      <rPr>
        <i/>
        <sz val="12"/>
        <rFont val="Times New Roman"/>
        <family val="1"/>
      </rPr>
      <t>(Nêu cụ thể tên từng đề tài, dự  án khoa học thuộc các nhóm nhiệm vụ)</t>
    </r>
  </si>
  <si>
    <t>- …..</t>
  </si>
  <si>
    <t>1.6</t>
  </si>
  <si>
    <t>- Nhiệm vụ Nghị định thư</t>
  </si>
  <si>
    <t>CƠ SỞ TÍNH CHI SỰ NGHIỆP KHOA HỌC VÀ CÔNG NGHỆ NĂM 2024</t>
  </si>
  <si>
    <t>Biểu 05</t>
  </si>
  <si>
    <t>Đơn
vị
tính</t>
  </si>
  <si>
    <t xml:space="preserve">DỰ TOÁN CHI NGÂN SÁCH NHÀ NƯỚC ĐÀO TẠO LƯU HỌC SINH NƯỚC NGOÀI VÀO HỌC TẠI VIỆT NAM                    </t>
  </si>
  <si>
    <t>Dự toán năm 2024 theo quy mô LHS</t>
  </si>
  <si>
    <t>Dự toán năm 2024 theo quy mô LHS ( làm tròn)</t>
  </si>
  <si>
    <t>Tổng số:</t>
  </si>
  <si>
    <t>Diễn giải</t>
  </si>
  <si>
    <t>Biểu 6</t>
  </si>
  <si>
    <t xml:space="preserve"> </t>
  </si>
  <si>
    <t>TỔNG HỢP DỰ TOÁN THU, CHI NGÂN SÁCH NHÀ NƯỚC ĐƠN VỊ SỰ NGHIỆP CÔNG LẬP NĂM 2024</t>
  </si>
  <si>
    <t>Các loại chỉ tiêu</t>
  </si>
  <si>
    <t>Kế hoạch năm 2023 (năm hiện hành)</t>
  </si>
  <si>
    <t>Thực hiện năm 2022/Kế hoạch năm 2023</t>
  </si>
  <si>
    <t>QUY MÔ SINH VIÊN THỰC HIỆN NĂM 2023 VÀ KẾ HOẠCH NĂM 2024</t>
  </si>
  <si>
    <t>Cộng</t>
  </si>
  <si>
    <t>Thái Nguyên, ngày …. tháng …. năm 2023</t>
  </si>
  <si>
    <t>Học phí không chính quy</t>
  </si>
  <si>
    <t>Năm 2024</t>
  </si>
  <si>
    <t>Lũy kế kinh phí giao đến năm 2023</t>
  </si>
  <si>
    <t>Kinh phí giao năm 2023</t>
  </si>
  <si>
    <t>Kinh phí thực hiện năm 2023</t>
  </si>
  <si>
    <t>Lũy kế kinh phí giao đến năm 2024</t>
  </si>
  <si>
    <t>Kinh phí giao năm 2024</t>
  </si>
  <si>
    <t>Kinh phí thực hiện năm 2024</t>
  </si>
  <si>
    <t>Quỹ bổ sung thu nhập</t>
  </si>
  <si>
    <t>Nộp thuế và các khoản nộp NSNN theo quy định</t>
  </si>
  <si>
    <t>Năm dự toán: 2024</t>
  </si>
  <si>
    <t>BỘ PHẬN CƠ SỞ VẬT CHẤT</t>
  </si>
  <si>
    <t>PHÒNG/BỘ PHẬN KẾ HOẠCH TÀI CHÍNH</t>
  </si>
  <si>
    <t>PHÒNG/BỘ PHẬN CƠ SỞ VẬT CHẤT</t>
  </si>
  <si>
    <t>Thái Nguyên, ngày ……..tháng ….. năm 2023</t>
  </si>
  <si>
    <t>KẾ HOẠCH VÀ DỰ TOÁN KINH PHÍ MUA SẮM TÀI SẢN</t>
  </si>
  <si>
    <t>Đơn vị tính:Triệu đồng</t>
  </si>
  <si>
    <t>Các công trình triển khai mới</t>
  </si>
  <si>
    <t>Số
TT</t>
  </si>
  <si>
    <t>Học kỳ II
năm học 2023-2024</t>
  </si>
  <si>
    <t>Học kỳ I
năm học 2024-2025</t>
  </si>
  <si>
    <t>Ghi
chú</t>
  </si>
  <si>
    <t>Kinh phí còn thiếu năm 2023</t>
  </si>
  <si>
    <t>Học kỳ II năm học 2023-2024</t>
  </si>
  <si>
    <t>Học kỳ I năm học 2024-2025</t>
  </si>
  <si>
    <t>Nhu cầu năm 2024</t>
  </si>
  <si>
    <t>Nhu cầu kinh phí đến hết năm 2024</t>
  </si>
  <si>
    <t>Thành
tiền</t>
  </si>
  <si>
    <t>Đối tượng miễn học phí 100%</t>
  </si>
  <si>
    <t>Khối ngành I: Khoa học giáo dục và đào tạo giáo viên</t>
  </si>
  <si>
    <t>Khối ngành II: Nghệ thuật</t>
  </si>
  <si>
    <t>Khối ngành III: Kinh doanh và quản lý, pháp luật</t>
  </si>
  <si>
    <t>Khối ngành IV: Khoa học sự sống, khoa học tự nhiên</t>
  </si>
  <si>
    <t>Khối ngành V: Toán và thống kê, máy tính và công nghệ thông tin, công nghệ kỹ thuật, kỹ thuật, sản xuất và chế biến, kiến trúc và xây dựng, nông lâm nghiệp và thủy sản, thú y</t>
  </si>
  <si>
    <t>Khối ngành VI.1: Các khối ngành sức khỏe khác</t>
  </si>
  <si>
    <t>Khối ngành VI.2: Y dược</t>
  </si>
  <si>
    <t>Khối ngành VII: Nhân văn, khoa học xã hội và hành vi, báo chí và thông tin, dịch vụ xã hội, du lịch, khách sạn, thể dục thể thao, dịch vụ vận tải, môi trường và bảo vệ môi trường</t>
  </si>
  <si>
    <t>5=2*3*4</t>
  </si>
  <si>
    <t>9=6*7*8</t>
  </si>
  <si>
    <t>10=5+9</t>
  </si>
  <si>
    <t>11=1+10</t>
  </si>
  <si>
    <t>DỰ KIẾN KINH PHÍ TRỢ CẤP XÃ HỘI ĐỐI VỚI HỌC SINH, SINH VIÊN CÁC TRƯỜNG ĐÀO TẠO CÔNG LẬP NĂM 2024</t>
  </si>
  <si>
    <t>Người dân tộc ít người ở vùng cao</t>
  </si>
  <si>
    <t>Người mồ côi cả cha lẫn mẹ không nơi nương tựa</t>
  </si>
  <si>
    <t>Người tàn tật theo quy định chung của Nhà nước và gặp khó khăn về kinh tế</t>
  </si>
  <si>
    <t>Học sinh, sinh viên có hoàn cảnh đặc biệt khó khăn về kinh tế vượt khó học tập</t>
  </si>
  <si>
    <t>(Thực hiện theo Quyết định số 194/2001/QĐ-TTg ngày 21/12/2001 của Thủ tướng Chính phủ về điều chỉnh mức học bổng chính sách và trợ cấp xã hội đối với học sinh, sinh viên là người dân tộc thiểu số học tại các trường đào tạo công lập Quy định tại Quyết định số 1121/1997/QĐ-TTg ngày 23/12/1997)</t>
  </si>
  <si>
    <t>- Mức trợ cấp xã hội là 140.000 đồng/tháng và cấp 12 tháng trong năm áp dụng đối với học sinh, sinh viên ở vùng cao, vùng sâu và vùng có điều kiện kinh tế - xã hội đặc biệt khó khăn học tại các trường đào tạo công lập, hệ chính quy, dài hạn tập trung.</t>
  </si>
  <si>
    <t>…..........</t>
  </si>
  <si>
    <t>Vốn đã bố trí từ khởi công đến 2022</t>
  </si>
  <si>
    <t>Thực hiện 2023</t>
  </si>
  <si>
    <t>Kế hoạch 2024</t>
  </si>
  <si>
    <t>DỰ KIẾN KINH PHÍ HỖ TRỢ CHI PHÍ HỌC TẬP NĂM 2024</t>
  </si>
  <si>
    <t>Kinh phí thừa thiếu năm trước</t>
  </si>
  <si>
    <t>Năm 2024 (năm kế hoạch)</t>
  </si>
  <si>
    <t>Dự kiến nhu cầu năm 2024 (năm kế hoạch)</t>
  </si>
  <si>
    <t>Tổng nhu cầu kinh phí đến hết năm 2024</t>
  </si>
  <si>
    <t>Đơn vị: …................................................</t>
  </si>
  <si>
    <t>DỰ TOÁN KINH PHÍ CẤP BÙ TIỀN MIỄN, GIẢM HỌC PHÍ NĂM 2024</t>
  </si>
  <si>
    <t>(Kèm theo Nghị định số 81/2021/NĐ-CP ngày 27/8/2021 của Chính phủ)</t>
  </si>
  <si>
    <t>Số đối tượng được miễn, giảm học phí</t>
  </si>
  <si>
    <t>Số tháng miễn, giảm</t>
  </si>
  <si>
    <t>Mức
thu học phí/tháng</t>
  </si>
  <si>
    <t>Tổng kinh phí cấp bù tiền miễn, giảm học phí năm
2024</t>
  </si>
  <si>
    <t>Kinh phí cấp bù tiền
miễn, giảm còn thiếu
năm 2023</t>
  </si>
  <si>
    <t>5=2+3+4</t>
  </si>
  <si>
    <t>9=6+7+8</t>
  </si>
  <si>
    <r>
      <rPr>
        <sz val="11"/>
        <rFont val="Times New Roman"/>
        <family val="1"/>
      </rPr>
      <t>Đơn vị chủ quản:</t>
    </r>
    <r>
      <rPr>
        <b/>
        <sz val="11"/>
        <rFont val="Times New Roman"/>
        <family val="1"/>
      </rPr>
      <t xml:space="preserve"> ĐẠI HỌC THÁI NGUYÊN</t>
    </r>
  </si>
  <si>
    <t>Nhu cầu KP cấp bù tiền miễn, giảm học phí năm
2024</t>
  </si>
  <si>
    <t>Năm học 2024</t>
  </si>
  <si>
    <t>Biểu 12.6</t>
  </si>
  <si>
    <t>Hỗ trợ tiền đóng học phí</t>
  </si>
  <si>
    <t>Chi phí sinh hoạt</t>
  </si>
  <si>
    <t>Tống số</t>
  </si>
  <si>
    <r>
      <rPr>
        <sz val="12"/>
        <rFont val="Times New Roman"/>
        <family val="1"/>
      </rPr>
      <t>Cơ quan chủ quản:</t>
    </r>
    <r>
      <rPr>
        <b/>
        <sz val="12"/>
        <rFont val="Times New Roman"/>
        <family val="1"/>
      </rPr>
      <t xml:space="preserve"> ĐẠI HỌC THÁI NGUYÊN</t>
    </r>
  </si>
  <si>
    <r>
      <rPr>
        <sz val="12"/>
        <rFont val="Times New Roman"/>
        <family val="1"/>
      </rPr>
      <t>Đơn vị:</t>
    </r>
    <r>
      <rPr>
        <b/>
        <sz val="12"/>
        <rFont val="Times New Roman"/>
        <family val="1"/>
      </rPr>
      <t xml:space="preserve"> </t>
    </r>
    <r>
      <rPr>
        <sz val="12"/>
        <rFont val="Times New Roman"/>
        <family val="1"/>
      </rPr>
      <t>…....................................</t>
    </r>
  </si>
  <si>
    <t>(Thực hiện Nghị định số 116/2020/NĐ-CP ngày 25/9/2020 quy định về chính sách hỗ trợ tiền đóng học phí, chi phí sinh hoạt đối với sinh viên ngành sư phạm)</t>
  </si>
  <si>
    <t>Kinh phí tiền sinh viên sư phạm theo Nghị định số 116/2020/NĐ-CP</t>
  </si>
  <si>
    <t>PHÒNG KẾ HOẠCH TÀI CHÍNH</t>
  </si>
  <si>
    <t>18=5+9+13+17</t>
  </si>
  <si>
    <t>19=1+18</t>
  </si>
  <si>
    <t>13=10*11*12</t>
  </si>
  <si>
    <t>17=14*15*16</t>
  </si>
  <si>
    <t>Mức hộ trợ/tháng</t>
  </si>
  <si>
    <t>Số đối tượng hỗ trợ</t>
  </si>
  <si>
    <t>Kinh phí cấp bù tiền SVSP tuyển sinh từ năm 2020 trở về trước</t>
  </si>
  <si>
    <t>DỰ TOÁN KINH PHÍ HỖ TRỢ TIỀN ĐÓNG HỌC PHÍ, CHI PHÍ SINH HOẠT ĐỐI VỚI SINH VIÊN SƯ PHẠM NĂM 2024</t>
  </si>
  <si>
    <t>DỰ TOÁN VỐN VIỆN TRỢ LÀO, CAMPUCHIA NĂM 2024</t>
  </si>
  <si>
    <t>Năm 2022 (năm trước)</t>
  </si>
  <si>
    <t>TỔNG HỢP THỰC HIỆN NHIỆM VỤ TRỌNG TÂM NĂM 2024</t>
  </si>
  <si>
    <t>Kinh phí năm 2023</t>
  </si>
  <si>
    <t xml:space="preserve"> (*) Chỉ bao gồm quỹ tiền lương, phụ cấp lương (không bao gồm tiền làm đêm, thêm giờ, thừa giờ), các khoản đóng góp theo lương của viên chức trong chỉ tiêu biên chế hoặc được phê duyệt</t>
  </si>
  <si>
    <t>(*) Chỉ bao gồm quỹ tiền lương, phụ cấp lương (không bao gồm tiền làm đêm, thêm giờ, thừa giờ), các khoản đóng góp theo lương của viên chức trong chỉ tiêu biên chế hoặc được phê duyệt</t>
  </si>
  <si>
    <t>Tổng nhu cầu luỹ kế kinh phí đến hết năm 2024</t>
  </si>
  <si>
    <t>Ghi chú: Số đối tượng SVSP theo Nghị định 116 là số SVSP có nguyện vọng hưởng hỗ trợ theo nhu cầu xã hội (không bao gồm số SVSP đặt hàng của các địa phương)</t>
  </si>
  <si>
    <t>Nhu
cầu kinh phí
năm
2024</t>
  </si>
  <si>
    <t>TỔNG HỢP CHI LẬP CÁC QUỸ CỦA ĐƠN VỊ THỰC HIỆN NĂM 2024</t>
  </si>
  <si>
    <t>(Dùng cho Cơ quan Đại học Thái Nguyên)</t>
  </si>
  <si>
    <t>Ước thực hiện năm 2023/Kế hoạch năm 2024</t>
  </si>
  <si>
    <t>TÌNH HÌNH THỰC HIỆN TUYỂN SINH NĂM 2022, ƯỚC THỰC HIỆN NĂM 2023 VÀ KẾ HOẠCH NĂM 2024</t>
  </si>
  <si>
    <t>Thực hiện năm 2023</t>
  </si>
  <si>
    <t>Kế hoạch năm 2024</t>
  </si>
  <si>
    <t>So sánh 2023/2024</t>
  </si>
  <si>
    <t>Giải thích chênh lệch tăng/giảm năm 2023/2024</t>
  </si>
  <si>
    <t>Số liệu ước thực hiện năm 2023</t>
  </si>
  <si>
    <t>THUYẾT MINH SỐ LIỆU ƯỚC THỰC HIỆN NĂM 2023 VÀ DỰ TOÁN THU, CHI NSNN NĂM 2024</t>
  </si>
  <si>
    <t>Số dự toán năm 2024</t>
  </si>
  <si>
    <t>Số ước thực hiện năm 2023</t>
  </si>
  <si>
    <t>Số dự toán
năm 2024</t>
  </si>
  <si>
    <t>KẾ HOẠCH HOẠT ĐỘNG VÀ KINH PHÍ TRIỂN KHAI NĂM 2023</t>
  </si>
  <si>
    <t>CÁC HOẠT ĐỘNG CHUYÊN MÔN NGÀNH, LĨNH VỰC</t>
  </si>
  <si>
    <t>Trích yếu nội dung công việc/nhiệm vụ chi</t>
  </si>
  <si>
    <t xml:space="preserve">Đơn vị chủ trì, đầu mối </t>
  </si>
  <si>
    <t>Đơn vị phối hợp hoặc thực hiện</t>
  </si>
  <si>
    <t>Kế hoạch kinh phí</t>
  </si>
  <si>
    <t xml:space="preserve">Đơn vị tính </t>
  </si>
  <si>
    <t>Công tác đào tạo</t>
  </si>
  <si>
    <t>Công tác khảo thí và đảm bảo chất lượng giáo dục</t>
  </si>
  <si>
    <t>Công tác Hợp tác quốc tế</t>
  </si>
  <si>
    <t>Công tác Học sinh sinh viên</t>
  </si>
  <si>
    <t>Công tác hành chính, văn thư lưu chữ</t>
  </si>
  <si>
    <t>Công tác thanh tra giáo dục</t>
  </si>
  <si>
    <t>Công tác pháp chế và thi đua khen thưởng</t>
  </si>
  <si>
    <t>Công tác chuyển đổi số</t>
  </si>
  <si>
    <t>IX</t>
  </si>
  <si>
    <t>…………</t>
  </si>
  <si>
    <t>Thái Nguyên, ngày……. tháng . …….năm 202..</t>
  </si>
  <si>
    <t>Biểu C19</t>
  </si>
  <si>
    <t>(Dùng cho đơn vị cấp dưới báo cáo đơn vị dự toán cấp trên)</t>
  </si>
  <si>
    <t>Tổng cộng (từ I đến IV):</t>
  </si>
  <si>
    <t>Kinh phí điều hòa các hoạt động chung từ đào tạo, bồi dưỡng</t>
  </si>
  <si>
    <t>Biểu C20</t>
  </si>
  <si>
    <t>DỰ TOÁN KINH PHÍ ĐẢNG, ĐOÀN - THỂ CẤP ĐẠI HỌC THÁI NGUYÊN</t>
  </si>
  <si>
    <t>Kinh phí của Đảng</t>
  </si>
  <si>
    <t>Kinh phí của Công đoàn</t>
  </si>
  <si>
    <t>Kinh phí của Đoàn Thanh niên</t>
  </si>
  <si>
    <t>Kinh phí của Hội Sinh viên</t>
  </si>
  <si>
    <t>DỰ TOÁN KINH PHÍ ĐIỀU HOÀ, ĐIỀU TIẾT, QUẢN LÝ PHÍ CÁC HOẠT ĐỘNG CHUNG CỦA ĐẠI HỌC THÁI NGUYÊN</t>
  </si>
  <si>
    <t>Đảng phí</t>
  </si>
  <si>
    <t>Kinh phí được cấp</t>
  </si>
  <si>
    <t>Trung tâm A</t>
  </si>
  <si>
    <t>Trung tâm B</t>
  </si>
  <si>
    <t>Trung tâm C</t>
  </si>
  <si>
    <r>
      <t xml:space="preserve">Kinh phí đối ứng từ các công trình, chương trình, dự án đầu tư xây dựng, trang thiết bị </t>
    </r>
    <r>
      <rPr>
        <i/>
        <sz val="11"/>
        <rFont val="Times New Roman"/>
        <family val="1"/>
      </rPr>
      <t>(chi tiết)</t>
    </r>
  </si>
  <si>
    <r>
      <t xml:space="preserve">Kinh phí thực hiện các nhiệm vụ, đề tài, dự án khoa học công nghệ; nhiệm vụ bảo vệ môi trường; nhiệm vụ đổi mới sáng tạo… </t>
    </r>
    <r>
      <rPr>
        <sz val="11"/>
        <rFont val="Times New Roman"/>
        <family val="1"/>
      </rPr>
      <t>(Chi tiết quản lý phí theo từng nhiệm vụ, đề tài, dự án theo đề xuất)</t>
    </r>
  </si>
  <si>
    <r>
      <t>Kinh phí từ các đơn vị điều tiết tiền lương, các khoản đóng góp theo lương</t>
    </r>
    <r>
      <rPr>
        <i/>
        <sz val="11"/>
        <rFont val="Times New Roman"/>
        <family val="1"/>
      </rPr>
      <t xml:space="preserve"> (đối với Viên chức, NLĐ hưởng lương tại Cơ quan ĐHTN)</t>
    </r>
  </si>
  <si>
    <t>Dự toán thu chi đơn vị sự nghiệp giáo dục - đào tạo và dạy nghề năm 2024 (Dùng cho đơn vị sự nghiệp công tự bảo đảm chi thường xuyên báo cáo Đại học Thái Nguyên)</t>
  </si>
  <si>
    <t>Dự toán thu chi đơn vị sự nghiệp giáo dục - đào tạo và dạy nghề năm 2024 (Dùng cho đơn vị sự nghiệp công tự bảo đảm một phần chi thường xuyên báo cáo Đại học Thái Nguyên)</t>
  </si>
  <si>
    <t>Báo cáo biên chế - Tiền lương của đơn vị năm 2024</t>
  </si>
  <si>
    <t>Báo cáo lao động - tiền lương - nguồn kinh phí đảm bảo của các đơn vị sự nghiệp năm 2024</t>
  </si>
  <si>
    <t>Cơ sở tính chi sự nghiệp giáo dục đào tạo và dạy nghề năm 2024</t>
  </si>
  <si>
    <t>CƠ SỞ TÍNH CHI SỰ NGHIỆP KINH TẾ VÀ CHI SỰ NGHIỆP MÔI TRƯỜNG NĂM 2024</t>
  </si>
  <si>
    <t>Cơ sở tính chi sự nghiệp kinh tế và chi sự nghiệp môi trường năm 2024</t>
  </si>
  <si>
    <t>Thuyết minh chi tiết các đề tài, dự án nghiên cứu khoa học năm 2024</t>
  </si>
  <si>
    <t>CƠ SỞ TÍNH CHI SỰ NGHIỆP NGHIÊN CỨU KHOA HỌC NĂM 2024</t>
  </si>
  <si>
    <t>Cơ sở tính chi sự nghiệp nghiên cứu khoa học năm 2024</t>
  </si>
  <si>
    <t>DỰ KIẾN KINH PHÍ CẤP BÙ MIỄN, GIẢM HỌC PHÍ NĂM 2024</t>
  </si>
  <si>
    <t>Dự kiến kinh phí cấp bù miễn, giảm học phí năm 2024</t>
  </si>
  <si>
    <t>DỰ KIẾN KINH PHÍ TRỢ CẤP XÃ HỘI NĂM 2024 (Quyết định số 1121 và QĐ số 194)</t>
  </si>
  <si>
    <t>Dự kiến kinh phí trợ cấp xã hội năm 2024 ( QĐ số 1121 và QĐ số 194)</t>
  </si>
  <si>
    <t>Dự toán vốn viện trợ lào, campuchia năm 2024</t>
  </si>
  <si>
    <t>Dự toán thu, chi đơn vị sự nghiệp giáo dục - đào tạo và dạy nghề năm 2024</t>
  </si>
  <si>
    <t>Tổng hợp thực hiện nhiệm vụ trọng tâm năm 2024</t>
  </si>
  <si>
    <t>Tổng hợp chi lập các quỹ của đơn vị thực hiện năm 2024</t>
  </si>
  <si>
    <t>DỰ KIẾN THU, CHI HOẠT ĐỘNG SỰ NGHIỆP VÀ HOẠT ĐỘNG SẢN XUẤT KINH DOANH
 NĂM 2023 - KẾ HOẠCH NĂM 2024</t>
  </si>
  <si>
    <t>Dự kiến thu, chi hoạt động sự nghiệp và hoạt động sản xuất kinh doanh năm 2023 - Kế hoạch năm 2024</t>
  </si>
  <si>
    <t>TÌNH HÌNH THỰC HIỆN TUYỂN SINH NĂM 2023, ƯỚC THỰC HIỆN NĂM 2024</t>
  </si>
  <si>
    <t>Tình hình thực hiện tuyển sinh năm 2023, ước thực hiện năm 2024</t>
  </si>
  <si>
    <t>Quy mô sinh viên thực hiện năm 2023 và kế hoạch năm 2024</t>
  </si>
  <si>
    <t>THUYẾT MINH SỐ LIỆU THỰC HIỆN NĂM 2023 VÀ DỰ TOÁN THU, CHI NSNN NĂM 2024</t>
  </si>
  <si>
    <t>Thuyết minh số liệu thực hiện năm 2023 và dự toán thu chi NSNN năm 2024</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</si>
</sst>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 #,##0_-;_-* &quot;-&quot;_-;_-@_-"/>
    <numFmt numFmtId="167" formatCode="_-* #,##0.00_-;\-* #,##0.00_-;_-* &quot;-&quot;??_-;_-@_-"/>
    <numFmt numFmtId="168" formatCode="_(* #,##0_);_(* \(#,##0\);_(* &quot;-&quot;??_);_(@_)"/>
    <numFmt numFmtId="169" formatCode="_ &quot;&quot;\ * #,##0_ ;_ &quot;&quot;\ * \-#,##0_ ;_ &quot;&quot;\ * &quot;&quot;??_ ;_ @_ "/>
    <numFmt numFmtId="170" formatCode="&quot;\&quot;#,##0;[Red]&quot;\&quot;&quot;\&quot;\-#,##0"/>
    <numFmt numFmtId="171" formatCode="&quot;\&quot;#,##0.00;[Red]&quot;\&quot;&quot;\&quot;&quot;\&quot;&quot;\&quot;&quot;\&quot;&quot;\&quot;\-#,##0.00"/>
    <numFmt numFmtId="172" formatCode="&quot;\&quot;#,##0.00;[Red]&quot;\&quot;\-#,##0.00"/>
    <numFmt numFmtId="173" formatCode="&quot;\&quot;#,##0;[Red]&quot;\&quot;\-#,##0"/>
    <numFmt numFmtId="174" formatCode="_-* #,##0_-;\-* #,##0_-;_-* &quot;-&quot;??_-;_-@_-"/>
    <numFmt numFmtId="175" formatCode="0.0"/>
    <numFmt numFmtId="176" formatCode="_-&quot;€&quot;* #,##0_-;\-&quot;€&quot;* #,##0_-;_-&quot;€&quot;* &quot;-&quot;_-;_-@_-"/>
    <numFmt numFmtId="177" formatCode="_-* #,##0\ &quot;€&quot;_-;\-* #,##0\ &quot;€&quot;_-;_-* &quot;-&quot;\ &quot;€&quot;_-;_-@_-"/>
    <numFmt numFmtId="178" formatCode="_-* #,##0\ _F_-;\-* #,##0\ _F_-;_-* &quot;-&quot;\ _F_-;_-@_-"/>
    <numFmt numFmtId="179" formatCode="_ &quot;\&quot;* #,##0_ ;_ &quot;\&quot;* \-#,##0_ ;_ &quot;\&quot;* &quot;-&quot;_ ;_ @_ "/>
    <numFmt numFmtId="180" formatCode="_ &quot;\&quot;* #,##0.00_ ;_ &quot;\&quot;* \-#,##0.00_ ;_ &quot;\&quot;* &quot;-&quot;??_ ;_ @_ "/>
    <numFmt numFmtId="181" formatCode="_ * #,##0_ ;_ * \-#,##0_ ;_ * &quot;-&quot;_ ;_ @_ "/>
    <numFmt numFmtId="182" formatCode="_ * #,##0.00_ ;_ * \-#,##0.00_ ;_ * &quot;-&quot;??_ ;_ @_ "/>
    <numFmt numFmtId="183" formatCode="0.000"/>
    <numFmt numFmtId="184" formatCode="#,##0.0_);\(#,##0.0\)"/>
    <numFmt numFmtId="185" formatCode="_(* #,##0.0000_);_(* \(#,##0.0000\);_(* &quot;-&quot;??_);_(@_)"/>
    <numFmt numFmtId="186" formatCode="0.0%;[Red]\(0.0%\)"/>
    <numFmt numFmtId="187" formatCode="_ * #,##0.00_)&quot;£&quot;_ ;_ * \(#,##0.00\)&quot;£&quot;_ ;_ * &quot;-&quot;??_)&quot;£&quot;_ ;_ @_ "/>
    <numFmt numFmtId="188" formatCode="_-&quot;$&quot;* #,##0.00_-;\-&quot;$&quot;* #,##0.00_-;_-&quot;$&quot;* &quot;-&quot;??_-;_-@_-"/>
    <numFmt numFmtId="189" formatCode="0.0%;\(0.0%\)"/>
    <numFmt numFmtId="190" formatCode="0.000_)"/>
    <numFmt numFmtId="191" formatCode="_-* #,##0.00\ _V_N_D_-;\-* #,##0.00\ _V_N_D_-;_-* &quot;-&quot;??\ _V_N_D_-;_-@_-"/>
    <numFmt numFmtId="192" formatCode="&quot;C&quot;#,##0.00_);\(&quot;C&quot;#,##0.00\)"/>
    <numFmt numFmtId="193" formatCode="_ &quot;\&quot;* #,##0.00_ ;_ &quot;\&quot;* &quot;\&quot;&quot;\&quot;&quot;\&quot;&quot;\&quot;&quot;\&quot;&quot;\&quot;&quot;\&quot;&quot;\&quot;&quot;\&quot;\-#,##0.00_ ;_ &quot;\&quot;* &quot;-&quot;??_ ;_ @_ "/>
    <numFmt numFmtId="194" formatCode="&quot;C&quot;#,##0_);\(&quot;C&quot;#,##0\)"/>
    <numFmt numFmtId="195" formatCode="&quot;$&quot;\ \ \ \ #,##0_);\(&quot;$&quot;\ \ \ #,##0\)"/>
    <numFmt numFmtId="196" formatCode="&quot;$&quot;\ \ \ \ \ #,##0_);\(&quot;$&quot;\ \ \ \ \ #,##0\)"/>
    <numFmt numFmtId="197" formatCode="&quot;C&quot;#,##0_);[Red]\(&quot;C&quot;#,##0\)"/>
    <numFmt numFmtId="198" formatCode="_-[$€-2]* #,##0.00_-;\-[$€-2]* #,##0.00_-;_-[$€-2]* &quot;-&quot;??_-"/>
    <numFmt numFmtId="199" formatCode="#,###;\-#,###;&quot;&quot;;_(@_)"/>
    <numFmt numFmtId="200" formatCode="#,##0_ ;[Red]\-#,##0\ "/>
    <numFmt numFmtId="201" formatCode="#,##0\ &quot;$&quot;_);[Red]\(#,##0\ &quot;$&quot;\)"/>
    <numFmt numFmtId="202" formatCode="&quot;$&quot;###,0&quot;.&quot;00_);[Red]\(&quot;$&quot;###,0&quot;.&quot;00\)"/>
    <numFmt numFmtId="203" formatCode="&quot;\&quot;#,##0;[Red]\-&quot;\&quot;#,##0"/>
    <numFmt numFmtId="204" formatCode="&quot;\&quot;#,##0.00;\-&quot;\&quot;#,##0.00"/>
    <numFmt numFmtId="205" formatCode="#,##0.000_);\(#,##0.000\)"/>
    <numFmt numFmtId="206" formatCode="#,##0.00\ &quot;F&quot;;[Red]\-#,##0.00\ &quot;F&quot;"/>
    <numFmt numFmtId="207" formatCode="#,##0\ &quot;F&quot;;\-#,##0\ &quot;F&quot;"/>
    <numFmt numFmtId="208" formatCode="#,##0\ &quot;F&quot;;[Red]\-#,##0\ &quot;F&quot;"/>
    <numFmt numFmtId="209" formatCode="_-* #,##0\ &quot;F&quot;_-;\-* #,##0\ &quot;F&quot;_-;_-* &quot;-&quot;\ &quot;F&quot;_-;_-@_-"/>
    <numFmt numFmtId="210" formatCode="0.000\ "/>
    <numFmt numFmtId="211" formatCode="#,##0\ &quot;Lt&quot;;[Red]\-#,##0\ &quot;Lt&quot;"/>
    <numFmt numFmtId="212" formatCode="#,##0.00\ &quot;F&quot;;\-#,##0.00\ &quot;F&quot;"/>
    <numFmt numFmtId="213" formatCode="_-* #,##0\ &quot;DM&quot;_-;\-* #,##0\ &quot;DM&quot;_-;_-* &quot;-&quot;\ &quot;DM&quot;_-;_-@_-"/>
    <numFmt numFmtId="214" formatCode="_-* #,##0.00\ &quot;DM&quot;_-;\-* #,##0.00\ &quot;DM&quot;_-;_-* &quot;-&quot;??\ &quot;DM&quot;_-;_-@_-"/>
    <numFmt numFmtId="215" formatCode="_-&quot;$&quot;* #,##0_-;\-&quot;$&quot;* #,##0_-;_-&quot;$&quot;* &quot;-&quot;_-;_-@_-"/>
    <numFmt numFmtId="216" formatCode="_(* #,##0.0_);_(* \(#,##0.0\);_(* &quot;-&quot;??_);_(@_)"/>
    <numFmt numFmtId="217" formatCode="_(* #,##0.0_);_(* \(#,##0.0\);_(* &quot;-&quot;?_);_(@_)"/>
    <numFmt numFmtId="218" formatCode="0.0%"/>
    <numFmt numFmtId="219" formatCode="&quot;Yes&quot;;&quot;Yes&quot;;&quot;No&quot;"/>
    <numFmt numFmtId="220" formatCode="&quot;True&quot;;&quot;True&quot;;&quot;False&quot;"/>
    <numFmt numFmtId="221" formatCode="&quot;On&quot;;&quot;On&quot;;&quot;Off&quot;"/>
    <numFmt numFmtId="222" formatCode="[$€-2]\ #,##0.00_);[Red]\([$€-2]\ #,##0.00\)"/>
  </numFmts>
  <fonts count="203">
    <font>
      <sz val="10"/>
      <name val="Arial"/>
      <family val="0"/>
    </font>
    <font>
      <b/>
      <sz val="10"/>
      <name val="Arial"/>
      <family val="2"/>
    </font>
    <font>
      <b/>
      <sz val="12"/>
      <name val="Arial"/>
      <family val="2"/>
    </font>
    <font>
      <sz val="8"/>
      <name val="Arial"/>
      <family val="2"/>
    </font>
    <font>
      <sz val="10"/>
      <name val="Times New Roman"/>
      <family val="1"/>
    </font>
    <font>
      <sz val="10"/>
      <name val="Arial Narrow"/>
      <family val="2"/>
    </font>
    <font>
      <b/>
      <sz val="10"/>
      <name val="Arial Narrow"/>
      <family val="2"/>
    </font>
    <font>
      <sz val="8"/>
      <name val="Arial Narrow"/>
      <family val="2"/>
    </font>
    <font>
      <sz val="9"/>
      <name val="Arial"/>
      <family val="2"/>
    </font>
    <font>
      <b/>
      <sz val="8"/>
      <name val="Arial Narrow"/>
      <family val="2"/>
    </font>
    <font>
      <b/>
      <sz val="10"/>
      <name val="Times New Roman"/>
      <family val="1"/>
    </font>
    <font>
      <b/>
      <i/>
      <sz val="10"/>
      <name val="Times New Roman"/>
      <family val="1"/>
    </font>
    <font>
      <i/>
      <sz val="10"/>
      <name val="Times New Roman"/>
      <family val="1"/>
    </font>
    <font>
      <sz val="12"/>
      <name val="Times New Roman"/>
      <family val="1"/>
    </font>
    <font>
      <sz val="8"/>
      <name val="Times New Roman"/>
      <family val="1"/>
    </font>
    <font>
      <sz val="11"/>
      <name val="Times New Roman"/>
      <family val="1"/>
    </font>
    <font>
      <sz val="12"/>
      <name val="Arial"/>
      <family val="2"/>
    </font>
    <font>
      <b/>
      <sz val="11"/>
      <name val="Times New Roman"/>
      <family val="1"/>
    </font>
    <font>
      <b/>
      <sz val="14"/>
      <name val="Times New Roman"/>
      <family val="1"/>
    </font>
    <font>
      <b/>
      <u val="single"/>
      <sz val="12"/>
      <name val="Times New Roman"/>
      <family val="1"/>
    </font>
    <font>
      <sz val="14"/>
      <name val="Times New Roman"/>
      <family val="1"/>
    </font>
    <font>
      <b/>
      <sz val="12"/>
      <name val="Times New Roman"/>
      <family val="1"/>
    </font>
    <font>
      <i/>
      <sz val="12"/>
      <name val="Times New Roman"/>
      <family val="1"/>
    </font>
    <font>
      <b/>
      <i/>
      <sz val="12"/>
      <name val="Times New Roman"/>
      <family val="1"/>
    </font>
    <font>
      <b/>
      <sz val="13"/>
      <name val="Times New Roman"/>
      <family val="1"/>
    </font>
    <font>
      <sz val="11"/>
      <color indexed="8"/>
      <name val="Calibri"/>
      <family val="2"/>
    </font>
    <font>
      <sz val="12"/>
      <name val=".VnTime"/>
      <family val="2"/>
    </font>
    <font>
      <b/>
      <sz val="12"/>
      <name val=".VnTime"/>
      <family val="2"/>
    </font>
    <font>
      <sz val="10"/>
      <name val=".VnArial"/>
      <family val="2"/>
    </font>
    <font>
      <i/>
      <sz val="12"/>
      <name val=".VnTime"/>
      <family val="2"/>
    </font>
    <font>
      <i/>
      <sz val="14"/>
      <name val="Times New Roman"/>
      <family val="1"/>
    </font>
    <font>
      <sz val="10"/>
      <name val="Helv"/>
      <family val="2"/>
    </font>
    <font>
      <sz val="11"/>
      <name val=".VnTime"/>
      <family val="2"/>
    </font>
    <font>
      <sz val="14"/>
      <name val="뼻뮝"/>
      <family val="3"/>
    </font>
    <font>
      <sz val="12"/>
      <name val="뼻뮝"/>
      <family val="1"/>
    </font>
    <font>
      <sz val="12"/>
      <name val="바탕체"/>
      <family val="1"/>
    </font>
    <font>
      <sz val="10"/>
      <name val="굴림체"/>
      <family val="3"/>
    </font>
    <font>
      <b/>
      <sz val="14"/>
      <name val=".VnTimeH"/>
      <family val="2"/>
    </font>
    <font>
      <sz val="13"/>
      <name val="Times New Roman"/>
      <family val="1"/>
    </font>
    <font>
      <i/>
      <sz val="12"/>
      <color indexed="8"/>
      <name val="Times New Roman"/>
      <family val="1"/>
    </font>
    <font>
      <i/>
      <vertAlign val="superscript"/>
      <sz val="12"/>
      <color indexed="8"/>
      <name val="Times New Roman"/>
      <family val="1"/>
    </font>
    <font>
      <i/>
      <sz val="11"/>
      <name val="Times New Roman"/>
      <family val="1"/>
    </font>
    <font>
      <i/>
      <sz val="11"/>
      <color indexed="8"/>
      <name val="Times New Roman"/>
      <family val="1"/>
    </font>
    <font>
      <u val="single"/>
      <sz val="12"/>
      <name val="Times New Roman"/>
      <family val="1"/>
    </font>
    <font>
      <sz val="12"/>
      <name val="VNI-Times"/>
      <family val="0"/>
    </font>
    <font>
      <sz val="12"/>
      <name val="돋움체"/>
      <family val="3"/>
    </font>
    <font>
      <sz val="10"/>
      <name val="?? ??"/>
      <family val="1"/>
    </font>
    <font>
      <sz val="14"/>
      <name val="??"/>
      <family val="3"/>
    </font>
    <font>
      <sz val="12"/>
      <name val="????"/>
      <family val="1"/>
    </font>
    <font>
      <sz val="12"/>
      <name val="Courier"/>
      <family val="3"/>
    </font>
    <font>
      <sz val="12"/>
      <name val="???"/>
      <family val="1"/>
    </font>
    <font>
      <sz val="12"/>
      <name val="|??¢¥¢¬¨Ï"/>
      <family val="1"/>
    </font>
    <font>
      <sz val="10"/>
      <name val="VNI-Times"/>
      <family val="0"/>
    </font>
    <font>
      <sz val="10"/>
      <name val="MS Sans Serif"/>
      <family val="2"/>
    </font>
    <font>
      <sz val="10"/>
      <color indexed="8"/>
      <name val="Arial"/>
      <family val="2"/>
    </font>
    <font>
      <sz val="11"/>
      <name val="VNI-Aptima"/>
      <family val="0"/>
    </font>
    <font>
      <sz val="9"/>
      <name val="‚l‚r –¾’©"/>
      <family val="1"/>
    </font>
    <font>
      <sz val="14"/>
      <name val="VnTime"/>
      <family val="0"/>
    </font>
    <font>
      <b/>
      <u val="single"/>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font>
    <font>
      <sz val="12"/>
      <name val="¹UAAA¼"/>
      <family val="3"/>
    </font>
    <font>
      <sz val="11"/>
      <name val="±¼¸²Ã¼"/>
      <family val="3"/>
    </font>
    <font>
      <sz val="12"/>
      <name val="Tms Rmn"/>
      <family val="0"/>
    </font>
    <font>
      <sz val="11"/>
      <name val="µ¸¿ò"/>
      <family val="0"/>
    </font>
    <font>
      <sz val="12"/>
      <name val="µ¸¿òÃ¼"/>
      <family val="3"/>
    </font>
    <font>
      <sz val="10"/>
      <name val="±¼¸²A¼"/>
      <family val="3"/>
    </font>
    <font>
      <b/>
      <sz val="10"/>
      <name val="Helv"/>
      <family val="0"/>
    </font>
    <font>
      <sz val="11"/>
      <name val="Tms Rmn"/>
      <family val="0"/>
    </font>
    <font>
      <sz val="10"/>
      <name val="MS Serif"/>
      <family val="1"/>
    </font>
    <font>
      <sz val="10"/>
      <name val="Arial CE"/>
      <family val="0"/>
    </font>
    <font>
      <sz val="10"/>
      <color indexed="16"/>
      <name val="MS Serif"/>
      <family val="1"/>
    </font>
    <font>
      <b/>
      <u val="single"/>
      <sz val="13"/>
      <name val="VnTime"/>
      <family val="0"/>
    </font>
    <font>
      <b/>
      <sz val="12"/>
      <color indexed="9"/>
      <name val="Tms Rmn"/>
      <family val="0"/>
    </font>
    <font>
      <b/>
      <sz val="12"/>
      <name val="Helv"/>
      <family val="0"/>
    </font>
    <font>
      <b/>
      <sz val="18"/>
      <name val="Arial"/>
      <family val="2"/>
    </font>
    <font>
      <b/>
      <sz val="8"/>
      <name val="MS Sans Serif"/>
      <family val="2"/>
    </font>
    <font>
      <b/>
      <sz val="10"/>
      <name val=".VnTime"/>
      <family val="2"/>
    </font>
    <font>
      <b/>
      <sz val="11"/>
      <name val="Helv"/>
      <family val="0"/>
    </font>
    <font>
      <sz val="7"/>
      <name val="Small Fonts"/>
      <family val="2"/>
    </font>
    <font>
      <sz val="12"/>
      <name val=".VnArial Narrow"/>
      <family val="2"/>
    </font>
    <font>
      <sz val="12"/>
      <color indexed="8"/>
      <name val="Times New Roman"/>
      <family val="2"/>
    </font>
    <font>
      <sz val="14"/>
      <color indexed="8"/>
      <name val="Times New Roman"/>
      <family val="2"/>
    </font>
    <font>
      <sz val="11"/>
      <name val="–¾’©"/>
      <family val="1"/>
    </font>
    <font>
      <b/>
      <sz val="11"/>
      <name val="Arial"/>
      <family val="2"/>
    </font>
    <font>
      <sz val="13"/>
      <name val=".VnTime"/>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8"/>
      <color indexed="8"/>
      <name val="Helv"/>
      <family val="0"/>
    </font>
    <font>
      <b/>
      <sz val="13"/>
      <color indexed="8"/>
      <name val=".VnTimeH"/>
      <family val="2"/>
    </font>
    <font>
      <sz val="10"/>
      <name val=".VnAvant"/>
      <family val="2"/>
    </font>
    <font>
      <b/>
      <sz val="8"/>
      <name val="VN Helvetica"/>
      <family val="0"/>
    </font>
    <font>
      <sz val="9"/>
      <name val=".VnTime"/>
      <family val="2"/>
    </font>
    <font>
      <b/>
      <sz val="10"/>
      <name val="VN AvantGBook"/>
      <family val="0"/>
    </font>
    <font>
      <b/>
      <sz val="16"/>
      <name val=".VnTime"/>
      <family val="2"/>
    </font>
    <font>
      <sz val="14"/>
      <name val=".VnArial"/>
      <family val="2"/>
    </font>
    <font>
      <sz val="10"/>
      <name val=" "/>
      <family val="1"/>
    </font>
    <font>
      <sz val="10"/>
      <name val="명조"/>
      <family val="3"/>
    </font>
    <font>
      <b/>
      <sz val="12"/>
      <name val="time"/>
      <family val="2"/>
    </font>
    <font>
      <b/>
      <sz val="8"/>
      <name val="Times New Roman"/>
      <family val="1"/>
    </font>
    <font>
      <sz val="11"/>
      <name val="Arial"/>
      <family val="2"/>
    </font>
    <font>
      <b/>
      <i/>
      <sz val="11"/>
      <name val="Times New Roman"/>
      <family val="1"/>
    </font>
    <font>
      <sz val="12"/>
      <name val=".VnArial"/>
      <family val="2"/>
    </font>
    <font>
      <b/>
      <sz val="14"/>
      <color indexed="10"/>
      <name val="Times New Roman"/>
      <family val="1"/>
    </font>
    <font>
      <i/>
      <vertAlign val="superscript"/>
      <sz val="11"/>
      <color indexed="8"/>
      <name val="Times New Roman"/>
      <family val="1"/>
    </font>
    <font>
      <i/>
      <sz val="11"/>
      <name val="Arial"/>
      <family val="2"/>
    </font>
    <font>
      <i/>
      <sz val="10"/>
      <name val="Arial"/>
      <family val="2"/>
    </font>
    <font>
      <sz val="11"/>
      <color indexed="8"/>
      <name val="Times New Roman"/>
      <family val="1"/>
    </font>
    <font>
      <sz val="14"/>
      <name val=".VnTime"/>
      <family val="2"/>
    </font>
    <font>
      <i/>
      <sz val="14"/>
      <name val=".VnTime"/>
      <family val="2"/>
    </font>
    <font>
      <i/>
      <sz val="13"/>
      <name val="Times New Roman"/>
      <family val="1"/>
    </font>
    <font>
      <b/>
      <sz val="12"/>
      <color indexed="6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times new roman"/>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i/>
      <sz val="12"/>
      <color indexed="8"/>
      <name val="Times New Roman"/>
      <family val="1"/>
    </font>
    <font>
      <b/>
      <sz val="11"/>
      <color indexed="10"/>
      <name val="Times New Roman"/>
      <family val="1"/>
    </font>
    <font>
      <sz val="12"/>
      <color indexed="10"/>
      <name val="Times New Roman"/>
      <family val="1"/>
    </font>
    <font>
      <b/>
      <sz val="12"/>
      <color indexed="10"/>
      <name val="Times New Roman"/>
      <family val="1"/>
    </font>
    <font>
      <b/>
      <sz val="9"/>
      <color indexed="10"/>
      <name val="Times New Roman"/>
      <family val="1"/>
    </font>
    <font>
      <b/>
      <sz val="11"/>
      <color indexed="8"/>
      <name val="Times New Roman"/>
      <family val="1"/>
    </font>
    <font>
      <b/>
      <i/>
      <sz val="10"/>
      <color indexed="8"/>
      <name val="Times New Roman"/>
      <family val="1"/>
    </font>
    <font>
      <b/>
      <sz val="10"/>
      <color indexed="8"/>
      <name val="Times New Roman"/>
      <family val="1"/>
    </font>
    <font>
      <sz val="10"/>
      <color indexed="8"/>
      <name val="Times New Roman"/>
      <family val="1"/>
    </font>
    <font>
      <i/>
      <sz val="10"/>
      <color indexed="8"/>
      <name val="Times New Roman"/>
      <family val="1"/>
    </font>
    <font>
      <b/>
      <sz val="8"/>
      <color indexed="8"/>
      <name val="Times New Roman"/>
      <family val="1"/>
    </font>
    <font>
      <sz val="13"/>
      <color indexed="8"/>
      <name val="Times New Roman"/>
      <family val="1"/>
    </font>
    <font>
      <i/>
      <sz val="12"/>
      <color indexed="6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times new roman"/>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i/>
      <sz val="12"/>
      <color rgb="FF000000"/>
      <name val="Times New Roman"/>
      <family val="1"/>
    </font>
    <font>
      <b/>
      <sz val="11"/>
      <color rgb="FFFF0000"/>
      <name val="Times New Roman"/>
      <family val="1"/>
    </font>
    <font>
      <sz val="12"/>
      <color rgb="FFFF0000"/>
      <name val="Times New Roman"/>
      <family val="1"/>
    </font>
    <font>
      <b/>
      <sz val="12"/>
      <color rgb="FFFF0000"/>
      <name val="Times New Roman"/>
      <family val="1"/>
    </font>
    <font>
      <i/>
      <sz val="12"/>
      <color rgb="FF000000"/>
      <name val="Times New Roman"/>
      <family val="1"/>
    </font>
    <font>
      <b/>
      <sz val="9"/>
      <color rgb="FFFF0000"/>
      <name val="Times New Roman"/>
      <family val="1"/>
    </font>
    <font>
      <i/>
      <sz val="11"/>
      <color rgb="FF000000"/>
      <name val="Times New Roman"/>
      <family val="1"/>
    </font>
    <font>
      <b/>
      <sz val="11"/>
      <color rgb="FF000000"/>
      <name val="Times New Roman"/>
      <family val="1"/>
    </font>
    <font>
      <sz val="11"/>
      <color rgb="FF000000"/>
      <name val="Times New Roman"/>
      <family val="1"/>
    </font>
    <font>
      <b/>
      <i/>
      <sz val="10"/>
      <color rgb="FF000000"/>
      <name val="Times New Roman"/>
      <family val="1"/>
    </font>
    <font>
      <i/>
      <sz val="12"/>
      <color theme="1"/>
      <name val="Times New Roman"/>
      <family val="1"/>
    </font>
    <font>
      <b/>
      <sz val="10"/>
      <color theme="1"/>
      <name val="Times New Roman"/>
      <family val="1"/>
    </font>
    <font>
      <sz val="10"/>
      <color theme="1"/>
      <name val="Times New Roman"/>
      <family val="1"/>
    </font>
    <font>
      <i/>
      <sz val="10"/>
      <color theme="1"/>
      <name val="Times New Roman"/>
      <family val="1"/>
    </font>
    <font>
      <sz val="10"/>
      <color rgb="FF000000"/>
      <name val="Times New Roman"/>
      <family val="1"/>
    </font>
    <font>
      <b/>
      <sz val="8"/>
      <color theme="1"/>
      <name val="Times New Roman"/>
      <family val="1"/>
    </font>
    <font>
      <sz val="13"/>
      <color rgb="FF000000"/>
      <name val="Times New Roman"/>
      <family val="1"/>
    </font>
    <font>
      <i/>
      <sz val="10"/>
      <color rgb="FF000000"/>
      <name val="Times New Roman"/>
      <family val="1"/>
    </font>
    <font>
      <i/>
      <sz val="12"/>
      <color rgb="FF2E2E2E"/>
      <name val="Times New Roman"/>
      <family val="1"/>
    </font>
    <font>
      <b/>
      <sz val="11"/>
      <color theme="1"/>
      <name val="Times New Roman"/>
      <family val="1"/>
    </font>
  </fonts>
  <fills count="58">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56">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style="hair"/>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style="thin"/>
      <top style="hair"/>
      <bottom style="hair"/>
    </border>
    <border>
      <left style="thin"/>
      <right style="thin"/>
      <top>
        <color indexed="63"/>
      </top>
      <bottom>
        <color indexed="63"/>
      </bottom>
    </border>
    <border>
      <left style="thin"/>
      <right>
        <color indexed="63"/>
      </right>
      <top style="thin"/>
      <bottom style="thin"/>
    </border>
    <border>
      <left style="thin"/>
      <right style="thin"/>
      <top>
        <color indexed="63"/>
      </top>
      <bottom style="hair"/>
    </border>
    <border>
      <left>
        <color indexed="63"/>
      </left>
      <right>
        <color indexed="63"/>
      </right>
      <top style="thin">
        <color theme="4"/>
      </top>
      <bottom style="double">
        <color theme="4"/>
      </bottom>
    </border>
    <border>
      <left style="thin"/>
      <right style="thin"/>
      <top style="thin"/>
      <bottom/>
    </border>
    <border>
      <left/>
      <right/>
      <top/>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dotted"/>
      <bottom style="dotted"/>
    </border>
    <border>
      <left style="thin"/>
      <right style="thin"/>
      <top style="thin"/>
      <bottom style="dotted"/>
    </border>
    <border>
      <left style="thin"/>
      <right style="thin"/>
      <top style="dotted"/>
      <bottom style="thin"/>
    </border>
    <border>
      <left style="thin"/>
      <right style="thin"/>
      <top>
        <color indexed="63"/>
      </top>
      <bottom style="dotted"/>
    </border>
    <border>
      <left>
        <color indexed="63"/>
      </left>
      <right>
        <color indexed="63"/>
      </right>
      <top>
        <color indexed="63"/>
      </top>
      <bottom style="thin"/>
    </border>
    <border>
      <left style="thin"/>
      <right>
        <color indexed="63"/>
      </right>
      <top>
        <color indexed="63"/>
      </top>
      <bottom>
        <color indexed="63"/>
      </bottom>
    </border>
    <border>
      <left style="thin"/>
      <right style="thin"/>
      <top style="dotted"/>
      <bottom>
        <color indexed="63"/>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dotted"/>
      <bottom style="dotted"/>
    </border>
    <border>
      <left style="thin">
        <color indexed="8"/>
      </left>
      <right style="thin">
        <color indexed="8"/>
      </right>
      <top>
        <color indexed="63"/>
      </top>
      <bottom style="dotted"/>
    </border>
    <border>
      <left style="thin">
        <color indexed="8"/>
      </left>
      <right style="thin">
        <color indexed="8"/>
      </right>
      <top style="dotted"/>
      <bottom>
        <color indexed="63"/>
      </bottom>
    </border>
    <border>
      <left style="thin">
        <color indexed="8"/>
      </left>
      <right>
        <color indexed="63"/>
      </right>
      <top>
        <color indexed="63"/>
      </top>
      <bottom style="dotted"/>
    </border>
    <border>
      <left style="thin">
        <color indexed="8"/>
      </left>
      <right>
        <color indexed="63"/>
      </right>
      <top style="dotted"/>
      <bottom style="dotted"/>
    </border>
    <border>
      <left style="thin">
        <color indexed="8"/>
      </left>
      <right>
        <color indexed="63"/>
      </right>
      <top style="dotted"/>
      <bottom>
        <color indexed="63"/>
      </bottom>
    </border>
    <border>
      <left style="thin"/>
      <right>
        <color indexed="63"/>
      </right>
      <top>
        <color indexed="63"/>
      </top>
      <bottom style="dotted"/>
    </border>
    <border>
      <left style="thin">
        <color indexed="8"/>
      </left>
      <right style="thin">
        <color indexed="8"/>
      </right>
      <top style="thin"/>
      <bottom style="dotted"/>
    </border>
    <border>
      <left style="thin">
        <color indexed="8"/>
      </left>
      <right style="thin">
        <color indexed="8"/>
      </right>
      <top style="dotted"/>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top/>
      <bottom style="thin"/>
    </border>
  </borders>
  <cellStyleXfs count="4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44" fillId="0" borderId="0" applyFont="0" applyFill="0" applyBorder="0" applyAlignment="0" applyProtection="0"/>
    <xf numFmtId="0" fontId="26" fillId="0" borderId="0" applyNumberFormat="0" applyFill="0" applyBorder="0" applyAlignment="0" applyProtection="0"/>
    <xf numFmtId="3" fontId="45" fillId="0" borderId="1">
      <alignment/>
      <protection/>
    </xf>
    <xf numFmtId="171" fontId="0" fillId="0" borderId="0" applyFont="0" applyFill="0" applyBorder="0" applyAlignment="0" applyProtection="0"/>
    <xf numFmtId="0" fontId="46" fillId="0" borderId="0" applyFont="0" applyFill="0" applyBorder="0" applyAlignment="0" applyProtection="0"/>
    <xf numFmtId="170" fontId="0" fillId="0" borderId="0" applyFont="0" applyFill="0" applyBorder="0" applyAlignment="0" applyProtection="0"/>
    <xf numFmtId="0" fontId="0" fillId="0" borderId="0" applyNumberForma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166" fontId="48" fillId="0" borderId="0" applyFont="0" applyFill="0" applyBorder="0" applyAlignment="0" applyProtection="0"/>
    <xf numFmtId="167" fontId="48" fillId="0" borderId="0" applyFont="0" applyFill="0" applyBorder="0" applyAlignment="0" applyProtection="0"/>
    <xf numFmtId="6" fontId="49" fillId="0" borderId="0" applyFont="0" applyFill="0" applyBorder="0" applyAlignment="0" applyProtection="0"/>
    <xf numFmtId="0" fontId="5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1" fillId="0" borderId="0">
      <alignment/>
      <protection/>
    </xf>
    <xf numFmtId="0" fontId="0" fillId="0" borderId="0" applyNumberFormat="0" applyFill="0" applyBorder="0" applyAlignment="0" applyProtection="0"/>
    <xf numFmtId="177" fontId="52" fillId="0" borderId="0" applyFont="0" applyFill="0" applyBorder="0" applyAlignment="0" applyProtection="0"/>
    <xf numFmtId="177" fontId="52" fillId="0" borderId="0" applyFont="0" applyFill="0" applyBorder="0" applyAlignment="0" applyProtection="0"/>
    <xf numFmtId="0" fontId="53" fillId="0" borderId="0">
      <alignment/>
      <protection/>
    </xf>
    <xf numFmtId="0" fontId="53" fillId="0" borderId="0">
      <alignment/>
      <protection/>
    </xf>
    <xf numFmtId="0" fontId="53" fillId="0" borderId="0">
      <alignment/>
      <protection/>
    </xf>
    <xf numFmtId="178" fontId="26" fillId="0" borderId="0" applyFont="0" applyFill="0" applyBorder="0" applyAlignment="0" applyProtection="0"/>
    <xf numFmtId="0" fontId="54" fillId="0" borderId="0">
      <alignment vertical="top"/>
      <protection/>
    </xf>
    <xf numFmtId="0" fontId="54" fillId="0" borderId="0">
      <alignment vertical="top"/>
      <protection/>
    </xf>
    <xf numFmtId="0" fontId="31" fillId="0" borderId="0">
      <alignment/>
      <protection/>
    </xf>
    <xf numFmtId="0" fontId="53" fillId="0" borderId="0">
      <alignment/>
      <protection/>
    </xf>
    <xf numFmtId="177" fontId="52" fillId="0" borderId="0" applyFont="0" applyFill="0" applyBorder="0" applyAlignment="0" applyProtection="0"/>
    <xf numFmtId="176" fontId="44" fillId="0" borderId="0" applyFont="0" applyFill="0" applyBorder="0" applyAlignment="0" applyProtection="0"/>
    <xf numFmtId="167" fontId="44" fillId="0" borderId="0" applyFont="0" applyFill="0" applyBorder="0" applyAlignment="0" applyProtection="0"/>
    <xf numFmtId="0" fontId="52" fillId="0" borderId="0" applyFont="0" applyFill="0" applyBorder="0" applyAlignment="0" applyProtection="0"/>
    <xf numFmtId="166" fontId="44" fillId="0" borderId="0" applyFont="0" applyFill="0" applyBorder="0" applyAlignment="0" applyProtection="0"/>
    <xf numFmtId="177" fontId="52" fillId="0" borderId="0" applyFont="0" applyFill="0" applyBorder="0" applyAlignment="0" applyProtection="0"/>
    <xf numFmtId="0" fontId="52" fillId="0" borderId="0" applyFont="0" applyFill="0" applyBorder="0" applyAlignment="0" applyProtection="0"/>
    <xf numFmtId="167" fontId="44" fillId="0" borderId="0" applyFont="0" applyFill="0" applyBorder="0" applyAlignment="0" applyProtection="0"/>
    <xf numFmtId="178" fontId="52" fillId="0" borderId="0" applyFont="0" applyFill="0" applyBorder="0" applyAlignment="0" applyProtection="0"/>
    <xf numFmtId="166" fontId="44" fillId="0" borderId="0" applyFont="0" applyFill="0" applyBorder="0" applyAlignment="0" applyProtection="0"/>
    <xf numFmtId="167" fontId="44" fillId="0" borderId="0" applyFont="0" applyFill="0" applyBorder="0" applyAlignment="0" applyProtection="0"/>
    <xf numFmtId="178" fontId="52" fillId="0" borderId="0" applyFont="0" applyFill="0" applyBorder="0" applyAlignment="0" applyProtection="0"/>
    <xf numFmtId="0" fontId="52" fillId="0" borderId="0" applyFont="0" applyFill="0" applyBorder="0" applyAlignment="0" applyProtection="0"/>
    <xf numFmtId="166" fontId="44" fillId="0" borderId="0" applyFont="0" applyFill="0" applyBorder="0" applyAlignment="0" applyProtection="0"/>
    <xf numFmtId="176" fontId="44" fillId="0" borderId="0" applyFont="0" applyFill="0" applyBorder="0" applyAlignment="0" applyProtection="0"/>
    <xf numFmtId="0" fontId="55" fillId="0" borderId="0">
      <alignment/>
      <protection/>
    </xf>
    <xf numFmtId="166" fontId="44" fillId="0" borderId="0" applyFont="0" applyFill="0" applyBorder="0" applyAlignment="0" applyProtection="0"/>
    <xf numFmtId="178" fontId="52" fillId="0" borderId="0" applyFont="0" applyFill="0" applyBorder="0" applyAlignment="0" applyProtection="0"/>
    <xf numFmtId="0" fontId="52" fillId="0" borderId="0" applyFont="0" applyFill="0" applyBorder="0" applyAlignment="0" applyProtection="0"/>
    <xf numFmtId="176" fontId="44" fillId="0" borderId="0" applyFont="0" applyFill="0" applyBorder="0" applyAlignment="0" applyProtection="0"/>
    <xf numFmtId="167" fontId="44" fillId="0" borderId="0" applyFont="0" applyFill="0" applyBorder="0" applyAlignment="0" applyProtection="0"/>
    <xf numFmtId="179" fontId="50" fillId="0" borderId="0" applyFont="0" applyFill="0" applyBorder="0" applyAlignment="0" applyProtection="0"/>
    <xf numFmtId="0" fontId="0" fillId="0" borderId="0">
      <alignment/>
      <protection/>
    </xf>
    <xf numFmtId="0" fontId="56" fillId="0" borderId="0">
      <alignment/>
      <protection/>
    </xf>
    <xf numFmtId="0" fontId="0" fillId="0" borderId="0">
      <alignment/>
      <protection/>
    </xf>
    <xf numFmtId="1" fontId="57" fillId="0" borderId="1" applyBorder="0" applyAlignment="0">
      <protection/>
    </xf>
    <xf numFmtId="3" fontId="45" fillId="0" borderId="1">
      <alignment/>
      <protection/>
    </xf>
    <xf numFmtId="3" fontId="45" fillId="0" borderId="1">
      <alignment/>
      <protection/>
    </xf>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0" fontId="58" fillId="2" borderId="0">
      <alignment/>
      <protection/>
    </xf>
    <xf numFmtId="0" fontId="58" fillId="2" borderId="0">
      <alignment/>
      <protection/>
    </xf>
    <xf numFmtId="0" fontId="58" fillId="2" borderId="0">
      <alignment/>
      <protection/>
    </xf>
    <xf numFmtId="9" fontId="59" fillId="0" borderId="0" applyFont="0" applyFill="0" applyBorder="0" applyAlignment="0" applyProtection="0"/>
    <xf numFmtId="0" fontId="60" fillId="2" borderId="0">
      <alignment/>
      <protection/>
    </xf>
    <xf numFmtId="0" fontId="26" fillId="0" borderId="0">
      <alignment/>
      <protection/>
    </xf>
    <xf numFmtId="0" fontId="159" fillId="3" borderId="0" applyNumberFormat="0" applyBorder="0" applyAlignment="0" applyProtection="0"/>
    <xf numFmtId="0" fontId="159" fillId="4" borderId="0" applyNumberFormat="0" applyBorder="0" applyAlignment="0" applyProtection="0"/>
    <xf numFmtId="0" fontId="159" fillId="5" borderId="0" applyNumberFormat="0" applyBorder="0" applyAlignment="0" applyProtection="0"/>
    <xf numFmtId="0" fontId="159" fillId="6" borderId="0" applyNumberFormat="0" applyBorder="0" applyAlignment="0" applyProtection="0"/>
    <xf numFmtId="0" fontId="159" fillId="7" borderId="0" applyNumberFormat="0" applyBorder="0" applyAlignment="0" applyProtection="0"/>
    <xf numFmtId="0" fontId="159" fillId="8" borderId="0" applyNumberFormat="0" applyBorder="0" applyAlignment="0" applyProtection="0"/>
    <xf numFmtId="0" fontId="61" fillId="2" borderId="0">
      <alignment/>
      <protection/>
    </xf>
    <xf numFmtId="0" fontId="62" fillId="0" borderId="0">
      <alignment wrapText="1"/>
      <protection/>
    </xf>
    <xf numFmtId="0" fontId="159" fillId="9" borderId="0" applyNumberFormat="0" applyBorder="0" applyAlignment="0" applyProtection="0"/>
    <xf numFmtId="0" fontId="159" fillId="10" borderId="0" applyNumberFormat="0" applyBorder="0" applyAlignment="0" applyProtection="0"/>
    <xf numFmtId="0" fontId="159" fillId="11" borderId="0" applyNumberFormat="0" applyBorder="0" applyAlignment="0" applyProtection="0"/>
    <xf numFmtId="0" fontId="159" fillId="12" borderId="0" applyNumberFormat="0" applyBorder="0" applyAlignment="0" applyProtection="0"/>
    <xf numFmtId="0" fontId="159" fillId="13" borderId="0" applyNumberFormat="0" applyBorder="0" applyAlignment="0" applyProtection="0"/>
    <xf numFmtId="0" fontId="159" fillId="14" borderId="0" applyNumberFormat="0" applyBorder="0" applyAlignment="0" applyProtection="0"/>
    <xf numFmtId="0" fontId="63" fillId="0" borderId="0">
      <alignment/>
      <protection/>
    </xf>
    <xf numFmtId="0" fontId="160" fillId="15" borderId="0" applyNumberFormat="0" applyBorder="0" applyAlignment="0" applyProtection="0"/>
    <xf numFmtId="0" fontId="160" fillId="16" borderId="0" applyNumberFormat="0" applyBorder="0" applyAlignment="0" applyProtection="0"/>
    <xf numFmtId="0" fontId="160" fillId="17"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20" borderId="0" applyNumberFormat="0" applyBorder="0" applyAlignment="0" applyProtection="0"/>
    <xf numFmtId="0" fontId="160" fillId="21" borderId="0" applyNumberFormat="0" applyBorder="0" applyAlignment="0" applyProtection="0"/>
    <xf numFmtId="0" fontId="160" fillId="22" borderId="0" applyNumberFormat="0" applyBorder="0" applyAlignment="0" applyProtection="0"/>
    <xf numFmtId="0" fontId="160" fillId="23" borderId="0" applyNumberFormat="0" applyBorder="0" applyAlignment="0" applyProtection="0"/>
    <xf numFmtId="0" fontId="160" fillId="24" borderId="0" applyNumberFormat="0" applyBorder="0" applyAlignment="0" applyProtection="0"/>
    <xf numFmtId="0" fontId="160" fillId="25" borderId="0" applyNumberFormat="0" applyBorder="0" applyAlignment="0" applyProtection="0"/>
    <xf numFmtId="0" fontId="160" fillId="26" borderId="0" applyNumberFormat="0" applyBorder="0" applyAlignment="0" applyProtection="0"/>
    <xf numFmtId="179" fontId="64" fillId="0" borderId="0" applyFont="0" applyFill="0" applyBorder="0" applyAlignment="0" applyProtection="0"/>
    <xf numFmtId="0" fontId="65" fillId="0" borderId="0" applyFont="0" applyFill="0" applyBorder="0" applyAlignment="0" applyProtection="0"/>
    <xf numFmtId="179" fontId="66" fillId="0" borderId="0" applyFont="0" applyFill="0" applyBorder="0" applyAlignment="0" applyProtection="0"/>
    <xf numFmtId="180" fontId="64" fillId="0" borderId="0" applyFont="0" applyFill="0" applyBorder="0" applyAlignment="0" applyProtection="0"/>
    <xf numFmtId="0" fontId="65" fillId="0" borderId="0" applyFont="0" applyFill="0" applyBorder="0" applyAlignment="0" applyProtection="0"/>
    <xf numFmtId="180" fontId="66" fillId="0" borderId="0" applyFont="0" applyFill="0" applyBorder="0" applyAlignment="0" applyProtection="0"/>
    <xf numFmtId="0" fontId="14" fillId="0" borderId="0">
      <alignment horizontal="center" wrapText="1"/>
      <protection locked="0"/>
    </xf>
    <xf numFmtId="181" fontId="64" fillId="0" borderId="0" applyFont="0" applyFill="0" applyBorder="0" applyAlignment="0" applyProtection="0"/>
    <xf numFmtId="0" fontId="65" fillId="0" borderId="0" applyFont="0" applyFill="0" applyBorder="0" applyAlignment="0" applyProtection="0"/>
    <xf numFmtId="181" fontId="66" fillId="0" borderId="0" applyFont="0" applyFill="0" applyBorder="0" applyAlignment="0" applyProtection="0"/>
    <xf numFmtId="182" fontId="64" fillId="0" borderId="0" applyFont="0" applyFill="0" applyBorder="0" applyAlignment="0" applyProtection="0"/>
    <xf numFmtId="0" fontId="65" fillId="0" borderId="0" applyFont="0" applyFill="0" applyBorder="0" applyAlignment="0" applyProtection="0"/>
    <xf numFmtId="182" fontId="66" fillId="0" borderId="0" applyFont="0" applyFill="0" applyBorder="0" applyAlignment="0" applyProtection="0"/>
    <xf numFmtId="176" fontId="44" fillId="0" borderId="0" applyFont="0" applyFill="0" applyBorder="0" applyAlignment="0" applyProtection="0"/>
    <xf numFmtId="0" fontId="161" fillId="27" borderId="0" applyNumberFormat="0" applyBorder="0" applyAlignment="0" applyProtection="0"/>
    <xf numFmtId="0" fontId="67" fillId="0" borderId="0" applyNumberFormat="0" applyFill="0" applyBorder="0" applyAlignment="0" applyProtection="0"/>
    <xf numFmtId="0" fontId="65" fillId="0" borderId="0">
      <alignment/>
      <protection/>
    </xf>
    <xf numFmtId="0" fontId="68" fillId="0" borderId="0">
      <alignment/>
      <protection/>
    </xf>
    <xf numFmtId="0" fontId="65" fillId="0" borderId="0">
      <alignment/>
      <protection/>
    </xf>
    <xf numFmtId="0" fontId="69" fillId="0" borderId="0">
      <alignment/>
      <protection/>
    </xf>
    <xf numFmtId="0" fontId="70" fillId="0" borderId="0">
      <alignment/>
      <protection/>
    </xf>
    <xf numFmtId="183" fontId="0" fillId="0" borderId="0" applyFill="0" applyBorder="0" applyAlignment="0">
      <protection/>
    </xf>
    <xf numFmtId="184" fontId="31" fillId="0" borderId="0" applyFill="0" applyBorder="0" applyAlignment="0">
      <protection/>
    </xf>
    <xf numFmtId="185" fontId="31" fillId="0" borderId="0" applyFill="0" applyBorder="0" applyAlignment="0">
      <protection/>
    </xf>
    <xf numFmtId="186" fontId="31" fillId="0" borderId="0" applyFill="0" applyBorder="0" applyAlignment="0">
      <protection/>
    </xf>
    <xf numFmtId="187" fontId="0" fillId="0" borderId="0" applyFill="0" applyBorder="0" applyAlignment="0">
      <protection/>
    </xf>
    <xf numFmtId="188" fontId="31" fillId="0" borderId="0" applyFill="0" applyBorder="0" applyAlignment="0">
      <protection/>
    </xf>
    <xf numFmtId="189" fontId="31" fillId="0" borderId="0" applyFill="0" applyBorder="0" applyAlignment="0">
      <protection/>
    </xf>
    <xf numFmtId="184" fontId="31" fillId="0" borderId="0" applyFill="0" applyBorder="0" applyAlignment="0">
      <protection/>
    </xf>
    <xf numFmtId="0" fontId="162" fillId="28" borderId="2" applyNumberFormat="0" applyAlignment="0" applyProtection="0"/>
    <xf numFmtId="0" fontId="71" fillId="0" borderId="0">
      <alignment/>
      <protection/>
    </xf>
    <xf numFmtId="0" fontId="163" fillId="29" borderId="3" applyNumberFormat="0" applyAlignment="0" applyProtection="0"/>
    <xf numFmtId="168" fontId="28" fillId="0" borderId="0" applyFont="0" applyFill="0" applyBorder="0" applyAlignment="0" applyProtection="0"/>
    <xf numFmtId="43" fontId="0" fillId="0" borderId="0" applyFont="0" applyFill="0" applyBorder="0" applyAlignment="0" applyProtection="0"/>
    <xf numFmtId="190" fontId="72" fillId="0" borderId="0">
      <alignment/>
      <protection/>
    </xf>
    <xf numFmtId="190" fontId="72" fillId="0" borderId="0">
      <alignment/>
      <protection/>
    </xf>
    <xf numFmtId="190" fontId="72" fillId="0" borderId="0">
      <alignment/>
      <protection/>
    </xf>
    <xf numFmtId="190" fontId="72" fillId="0" borderId="0">
      <alignment/>
      <protection/>
    </xf>
    <xf numFmtId="190" fontId="72" fillId="0" borderId="0">
      <alignment/>
      <protection/>
    </xf>
    <xf numFmtId="190" fontId="72" fillId="0" borderId="0">
      <alignment/>
      <protection/>
    </xf>
    <xf numFmtId="190" fontId="72" fillId="0" borderId="0">
      <alignment/>
      <protection/>
    </xf>
    <xf numFmtId="190" fontId="72" fillId="0" borderId="0">
      <alignment/>
      <protection/>
    </xf>
    <xf numFmtId="41" fontId="0" fillId="0" borderId="0" applyFont="0" applyFill="0" applyBorder="0" applyAlignment="0" applyProtection="0"/>
    <xf numFmtId="188" fontId="31" fillId="0" borderId="0" applyFont="0" applyFill="0" applyBorder="0" applyAlignment="0" applyProtection="0"/>
    <xf numFmtId="165" fontId="159"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165" fontId="1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0" fontId="25" fillId="0" borderId="0" applyFont="0" applyFill="0" applyBorder="0" applyAlignment="0" applyProtection="0"/>
    <xf numFmtId="191"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165" fontId="159" fillId="0" borderId="0" applyFont="0" applyFill="0" applyBorder="0" applyAlignment="0" applyProtection="0"/>
    <xf numFmtId="192" fontId="53" fillId="0" borderId="0">
      <alignment/>
      <protection/>
    </xf>
    <xf numFmtId="3" fontId="0" fillId="0" borderId="0" applyFont="0" applyFill="0" applyBorder="0" applyAlignment="0" applyProtection="0"/>
    <xf numFmtId="0" fontId="73"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84" fontId="31" fillId="0" borderId="0" applyFont="0" applyFill="0" applyBorder="0" applyAlignment="0" applyProtection="0"/>
    <xf numFmtId="193" fontId="44" fillId="0" borderId="0" applyFont="0" applyFill="0" applyBorder="0" applyAlignment="0" applyProtection="0"/>
    <xf numFmtId="194" fontId="53" fillId="0" borderId="0">
      <alignment/>
      <protection/>
    </xf>
    <xf numFmtId="0" fontId="0" fillId="0" borderId="0" applyFont="0" applyFill="0" applyBorder="0" applyAlignment="0" applyProtection="0"/>
    <xf numFmtId="14" fontId="54" fillId="0" borderId="0" applyFill="0" applyBorder="0" applyAlignment="0">
      <protection/>
    </xf>
    <xf numFmtId="195" fontId="53" fillId="0" borderId="0" applyFont="0" applyFill="0" applyBorder="0" applyAlignment="0" applyProtection="0"/>
    <xf numFmtId="196" fontId="53" fillId="0" borderId="0" applyFont="0" applyFill="0" applyBorder="0" applyAlignment="0" applyProtection="0"/>
    <xf numFmtId="197" fontId="53" fillId="0" borderId="0">
      <alignment/>
      <protection/>
    </xf>
    <xf numFmtId="166" fontId="74" fillId="0" borderId="0" applyFont="0" applyFill="0" applyBorder="0" applyAlignment="0" applyProtection="0"/>
    <xf numFmtId="167"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41"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43" fontId="74" fillId="0" borderId="0" applyFont="0" applyFill="0" applyBorder="0" applyAlignment="0" applyProtection="0"/>
    <xf numFmtId="188" fontId="31" fillId="0" borderId="0" applyFill="0" applyBorder="0" applyAlignment="0">
      <protection/>
    </xf>
    <xf numFmtId="184" fontId="31" fillId="0" borderId="0" applyFill="0" applyBorder="0" applyAlignment="0">
      <protection/>
    </xf>
    <xf numFmtId="188" fontId="31" fillId="0" borderId="0" applyFill="0" applyBorder="0" applyAlignment="0">
      <protection/>
    </xf>
    <xf numFmtId="189" fontId="31" fillId="0" borderId="0" applyFill="0" applyBorder="0" applyAlignment="0">
      <protection/>
    </xf>
    <xf numFmtId="184" fontId="31" fillId="0" borderId="0" applyFill="0" applyBorder="0" applyAlignment="0">
      <protection/>
    </xf>
    <xf numFmtId="0" fontId="75" fillId="0" borderId="0" applyNumberFormat="0" applyAlignment="0">
      <protection/>
    </xf>
    <xf numFmtId="198" fontId="26" fillId="0" borderId="0" applyFont="0" applyFill="0" applyBorder="0" applyAlignment="0" applyProtection="0"/>
    <xf numFmtId="0" fontId="164" fillId="0" borderId="0" applyNumberFormat="0" applyFill="0" applyBorder="0" applyAlignment="0" applyProtection="0"/>
    <xf numFmtId="2" fontId="0" fillId="0" borderId="0" applyFont="0" applyFill="0" applyBorder="0" applyAlignment="0" applyProtection="0"/>
    <xf numFmtId="0" fontId="165" fillId="0" borderId="0" applyNumberFormat="0" applyFill="0" applyBorder="0" applyAlignment="0" applyProtection="0"/>
    <xf numFmtId="0" fontId="166" fillId="30" borderId="0" applyNumberFormat="0" applyBorder="0" applyAlignment="0" applyProtection="0"/>
    <xf numFmtId="38" fontId="3" fillId="31" borderId="0" applyNumberFormat="0" applyBorder="0" applyAlignment="0" applyProtection="0"/>
    <xf numFmtId="199" fontId="76" fillId="0" borderId="4" applyFont="0" applyFill="0" applyBorder="0" applyAlignment="0" applyProtection="0"/>
    <xf numFmtId="0" fontId="77" fillId="32" borderId="0">
      <alignment/>
      <protection/>
    </xf>
    <xf numFmtId="0" fontId="78" fillId="0" borderId="0">
      <alignment horizontal="left"/>
      <protection/>
    </xf>
    <xf numFmtId="0" fontId="2" fillId="0" borderId="5" applyNumberFormat="0" applyAlignment="0" applyProtection="0"/>
    <xf numFmtId="0" fontId="2" fillId="0" borderId="6">
      <alignment horizontal="left" vertical="center"/>
      <protection/>
    </xf>
    <xf numFmtId="0" fontId="167" fillId="0" borderId="7" applyNumberFormat="0" applyFill="0" applyAlignment="0" applyProtection="0"/>
    <xf numFmtId="0" fontId="168" fillId="0" borderId="8" applyNumberFormat="0" applyFill="0" applyAlignment="0" applyProtection="0"/>
    <xf numFmtId="0" fontId="169" fillId="0" borderId="9" applyNumberFormat="0" applyFill="0" applyAlignment="0" applyProtection="0"/>
    <xf numFmtId="0" fontId="169" fillId="0" borderId="0" applyNumberFormat="0" applyFill="0" applyBorder="0" applyAlignment="0" applyProtection="0"/>
    <xf numFmtId="0" fontId="79" fillId="0" borderId="0" applyProtection="0">
      <alignment/>
    </xf>
    <xf numFmtId="0" fontId="27" fillId="0" borderId="0" applyNumberFormat="0" applyFill="0" applyBorder="0" applyAlignment="0" applyProtection="0"/>
    <xf numFmtId="0" fontId="2" fillId="0" borderId="0" applyProtection="0">
      <alignment/>
    </xf>
    <xf numFmtId="0" fontId="27" fillId="0" borderId="0" applyNumberFormat="0" applyFill="0" applyBorder="0" applyAlignment="0" applyProtection="0"/>
    <xf numFmtId="0" fontId="80" fillId="0" borderId="10">
      <alignment horizontal="center"/>
      <protection/>
    </xf>
    <xf numFmtId="0" fontId="80" fillId="0" borderId="0">
      <alignment horizontal="center"/>
      <protection/>
    </xf>
    <xf numFmtId="5" fontId="81" fillId="33" borderId="1" applyNumberFormat="0" applyAlignment="0">
      <protection/>
    </xf>
    <xf numFmtId="49" fontId="37" fillId="0" borderId="1">
      <alignment vertical="center"/>
      <protection/>
    </xf>
    <xf numFmtId="0" fontId="170" fillId="0" borderId="0" applyNumberFormat="0" applyFill="0" applyBorder="0" applyAlignment="0" applyProtection="0"/>
    <xf numFmtId="178" fontId="52" fillId="0" borderId="0" applyFont="0" applyFill="0" applyBorder="0" applyAlignment="0" applyProtection="0"/>
    <xf numFmtId="0" fontId="171" fillId="34" borderId="2" applyNumberFormat="0" applyAlignment="0" applyProtection="0"/>
    <xf numFmtId="10" fontId="3" fillId="31" borderId="1" applyNumberFormat="0" applyBorder="0" applyAlignment="0" applyProtection="0"/>
    <xf numFmtId="0" fontId="26" fillId="0" borderId="0">
      <alignment/>
      <protection/>
    </xf>
    <xf numFmtId="0" fontId="53" fillId="0" borderId="0">
      <alignment/>
      <protection/>
    </xf>
    <xf numFmtId="0" fontId="25" fillId="0" borderId="0">
      <alignment/>
      <protection/>
    </xf>
    <xf numFmtId="0" fontId="16" fillId="0" borderId="0">
      <alignment/>
      <protection/>
    </xf>
    <xf numFmtId="0" fontId="25" fillId="0" borderId="0">
      <alignment/>
      <protection/>
    </xf>
    <xf numFmtId="188" fontId="31" fillId="0" borderId="0" applyFill="0" applyBorder="0" applyAlignment="0">
      <protection/>
    </xf>
    <xf numFmtId="184" fontId="31" fillId="0" borderId="0" applyFill="0" applyBorder="0" applyAlignment="0">
      <protection/>
    </xf>
    <xf numFmtId="188" fontId="31" fillId="0" borderId="0" applyFill="0" applyBorder="0" applyAlignment="0">
      <protection/>
    </xf>
    <xf numFmtId="189" fontId="31" fillId="0" borderId="0" applyFill="0" applyBorder="0" applyAlignment="0">
      <protection/>
    </xf>
    <xf numFmtId="184" fontId="31" fillId="0" borderId="0" applyFill="0" applyBorder="0" applyAlignment="0">
      <protection/>
    </xf>
    <xf numFmtId="0" fontId="172" fillId="0" borderId="11" applyNumberFormat="0" applyFill="0" applyAlignment="0" applyProtection="0"/>
    <xf numFmtId="38" fontId="53" fillId="0" borderId="0" applyFont="0" applyFill="0" applyBorder="0" applyAlignment="0" applyProtection="0"/>
    <xf numFmtId="4" fontId="31" fillId="0" borderId="0" applyFon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82" fillId="0" borderId="10">
      <alignment/>
      <protection/>
    </xf>
    <xf numFmtId="200" fontId="63" fillId="0" borderId="12">
      <alignment/>
      <protection/>
    </xf>
    <xf numFmtId="201" fontId="53" fillId="0" borderId="0" applyFont="0" applyFill="0" applyBorder="0" applyAlignment="0" applyProtection="0"/>
    <xf numFmtId="202" fontId="53"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0" fontId="16" fillId="0" borderId="0" applyNumberFormat="0" applyFont="0" applyFill="0" applyAlignment="0">
      <protection/>
    </xf>
    <xf numFmtId="0" fontId="173" fillId="35" borderId="0" applyNumberFormat="0" applyBorder="0" applyAlignment="0" applyProtection="0"/>
    <xf numFmtId="0" fontId="4" fillId="0" borderId="0">
      <alignment/>
      <protection/>
    </xf>
    <xf numFmtId="37" fontId="83" fillId="0" borderId="0">
      <alignment/>
      <protection/>
    </xf>
    <xf numFmtId="0" fontId="0" fillId="0" borderId="0">
      <alignment/>
      <protection/>
    </xf>
    <xf numFmtId="0" fontId="174" fillId="0" borderId="0">
      <alignment/>
      <protection/>
    </xf>
    <xf numFmtId="0" fontId="38" fillId="0" borderId="0">
      <alignment/>
      <protection/>
    </xf>
    <xf numFmtId="0" fontId="13" fillId="0" borderId="0">
      <alignment/>
      <protection/>
    </xf>
    <xf numFmtId="0" fontId="84" fillId="0" borderId="0">
      <alignment/>
      <protection/>
    </xf>
    <xf numFmtId="0" fontId="13" fillId="0" borderId="0">
      <alignment/>
      <protection/>
    </xf>
    <xf numFmtId="0" fontId="159" fillId="0" borderId="0">
      <alignment/>
      <protection/>
    </xf>
    <xf numFmtId="0" fontId="0" fillId="0" borderId="0">
      <alignment/>
      <protection/>
    </xf>
    <xf numFmtId="0" fontId="0" fillId="0" borderId="0">
      <alignment/>
      <protection/>
    </xf>
    <xf numFmtId="0" fontId="26" fillId="0" borderId="0">
      <alignment/>
      <protection/>
    </xf>
    <xf numFmtId="0" fontId="159" fillId="0" borderId="0">
      <alignment/>
      <protection/>
    </xf>
    <xf numFmtId="0" fontId="159" fillId="0" borderId="0">
      <alignment/>
      <protection/>
    </xf>
    <xf numFmtId="0" fontId="159" fillId="0" borderId="0">
      <alignment/>
      <protection/>
    </xf>
    <xf numFmtId="0" fontId="159"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6" fillId="0" borderId="0">
      <alignment/>
      <protection/>
    </xf>
    <xf numFmtId="0" fontId="26" fillId="0" borderId="0">
      <alignment/>
      <protection/>
    </xf>
    <xf numFmtId="0" fontId="8" fillId="0" borderId="0">
      <alignment/>
      <protection/>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5" fillId="0" borderId="0">
      <alignment/>
      <protection/>
    </xf>
    <xf numFmtId="0" fontId="4" fillId="0" borderId="0">
      <alignment/>
      <protection/>
    </xf>
    <xf numFmtId="0" fontId="0" fillId="0" borderId="0">
      <alignment/>
      <protection/>
    </xf>
    <xf numFmtId="0" fontId="26" fillId="0" borderId="0">
      <alignment/>
      <protection/>
    </xf>
    <xf numFmtId="0" fontId="25" fillId="0" borderId="0">
      <alignment/>
      <protection/>
    </xf>
    <xf numFmtId="0" fontId="25" fillId="0" borderId="0">
      <alignment/>
      <protection/>
    </xf>
    <xf numFmtId="0" fontId="8" fillId="0" borderId="0">
      <alignment/>
      <protection/>
    </xf>
    <xf numFmtId="0" fontId="0" fillId="0" borderId="0">
      <alignment/>
      <protection/>
    </xf>
    <xf numFmtId="0" fontId="0" fillId="0" borderId="0">
      <alignment/>
      <protection/>
    </xf>
    <xf numFmtId="0" fontId="86" fillId="0" borderId="0">
      <alignment/>
      <protection/>
    </xf>
    <xf numFmtId="0" fontId="84" fillId="0" borderId="0">
      <alignment/>
      <protection/>
    </xf>
    <xf numFmtId="0" fontId="26" fillId="0" borderId="0">
      <alignment/>
      <protection/>
    </xf>
    <xf numFmtId="0" fontId="25" fillId="0" borderId="0">
      <alignment/>
      <protection/>
    </xf>
    <xf numFmtId="0" fontId="159" fillId="0" borderId="0">
      <alignment/>
      <protection/>
    </xf>
    <xf numFmtId="0" fontId="159" fillId="0" borderId="0">
      <alignment/>
      <protection/>
    </xf>
    <xf numFmtId="0" fontId="26" fillId="0" borderId="0">
      <alignment/>
      <protection/>
    </xf>
    <xf numFmtId="0" fontId="26"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6" fillId="0" borderId="0">
      <alignment/>
      <protection/>
    </xf>
    <xf numFmtId="0" fontId="31" fillId="31" borderId="0">
      <alignment/>
      <protection/>
    </xf>
    <xf numFmtId="0" fontId="74" fillId="0" borderId="0">
      <alignment/>
      <protection/>
    </xf>
    <xf numFmtId="0" fontId="0" fillId="36" borderId="13" applyNumberFormat="0" applyFont="0" applyAlignment="0" applyProtection="0"/>
    <xf numFmtId="167" fontId="87" fillId="0" borderId="0" applyFont="0" applyFill="0" applyBorder="0" applyAlignment="0" applyProtection="0"/>
    <xf numFmtId="166" fontId="87" fillId="0" borderId="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26" fillId="0" borderId="0" applyNumberFormat="0" applyFill="0" applyBorder="0" applyAlignment="0" applyProtection="0"/>
    <xf numFmtId="0" fontId="0" fillId="0" borderId="0" applyFont="0" applyFill="0" applyBorder="0" applyAlignment="0" applyProtection="0"/>
    <xf numFmtId="0" fontId="4" fillId="0" borderId="0">
      <alignment/>
      <protection/>
    </xf>
    <xf numFmtId="0" fontId="175" fillId="28" borderId="14" applyNumberFormat="0" applyAlignment="0" applyProtection="0"/>
    <xf numFmtId="14" fontId="14" fillId="0" borderId="0">
      <alignment horizontal="center" wrapText="1"/>
      <protection locked="0"/>
    </xf>
    <xf numFmtId="9" fontId="0" fillId="0" borderId="0" applyFont="0" applyFill="0" applyBorder="0" applyAlignment="0" applyProtection="0"/>
    <xf numFmtId="187" fontId="0" fillId="0" borderId="0" applyFont="0" applyFill="0" applyBorder="0" applyAlignment="0" applyProtection="0"/>
    <xf numFmtId="205"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159" fillId="0" borderId="0" applyFont="0" applyFill="0" applyBorder="0" applyAlignment="0" applyProtection="0"/>
    <xf numFmtId="9" fontId="159" fillId="0" borderId="0" applyFont="0" applyFill="0" applyBorder="0" applyAlignment="0" applyProtection="0"/>
    <xf numFmtId="9" fontId="159" fillId="0" borderId="0" applyFont="0" applyFill="0" applyBorder="0" applyAlignment="0" applyProtection="0"/>
    <xf numFmtId="9" fontId="53" fillId="0" borderId="15" applyNumberFormat="0" applyBorder="0">
      <alignment/>
      <protection/>
    </xf>
    <xf numFmtId="188" fontId="31" fillId="0" borderId="0" applyFill="0" applyBorder="0" applyAlignment="0">
      <protection/>
    </xf>
    <xf numFmtId="184" fontId="31" fillId="0" borderId="0" applyFill="0" applyBorder="0" applyAlignment="0">
      <protection/>
    </xf>
    <xf numFmtId="188" fontId="31" fillId="0" borderId="0" applyFill="0" applyBorder="0" applyAlignment="0">
      <protection/>
    </xf>
    <xf numFmtId="189" fontId="31" fillId="0" borderId="0" applyFill="0" applyBorder="0" applyAlignment="0">
      <protection/>
    </xf>
    <xf numFmtId="184" fontId="31" fillId="0" borderId="0" applyFill="0" applyBorder="0" applyAlignment="0">
      <protection/>
    </xf>
    <xf numFmtId="0" fontId="90" fillId="0" borderId="0">
      <alignment/>
      <protection/>
    </xf>
    <xf numFmtId="0" fontId="53" fillId="0" borderId="0" applyNumberFormat="0" applyFont="0" applyFill="0" applyBorder="0" applyAlignment="0" applyProtection="0"/>
    <xf numFmtId="0" fontId="91" fillId="0" borderId="10">
      <alignment horizontal="center"/>
      <protection/>
    </xf>
    <xf numFmtId="0" fontId="92" fillId="37" borderId="0" applyNumberFormat="0" applyFont="0" applyBorder="0" applyAlignment="0">
      <protection/>
    </xf>
    <xf numFmtId="14" fontId="93" fillId="0" borderId="0" applyNumberFormat="0" applyFill="0" applyBorder="0" applyAlignment="0" applyProtection="0"/>
    <xf numFmtId="178" fontId="52" fillId="0" borderId="0" applyFont="0" applyFill="0" applyBorder="0" applyAlignment="0" applyProtection="0"/>
    <xf numFmtId="0" fontId="26" fillId="0" borderId="0" applyNumberFormat="0" applyFill="0" applyBorder="0" applyAlignment="0" applyProtection="0"/>
    <xf numFmtId="4" fontId="94" fillId="38" borderId="16" applyNumberFormat="0" applyProtection="0">
      <alignment vertical="center"/>
    </xf>
    <xf numFmtId="4" fontId="95" fillId="38" borderId="16" applyNumberFormat="0" applyProtection="0">
      <alignment vertical="center"/>
    </xf>
    <xf numFmtId="4" fontId="96" fillId="38" borderId="16" applyNumberFormat="0" applyProtection="0">
      <alignment horizontal="left" vertical="center" indent="1"/>
    </xf>
    <xf numFmtId="4" fontId="96" fillId="39" borderId="0" applyNumberFormat="0" applyProtection="0">
      <alignment horizontal="left" vertical="center" indent="1"/>
    </xf>
    <xf numFmtId="4" fontId="96" fillId="40" borderId="16" applyNumberFormat="0" applyProtection="0">
      <alignment horizontal="right" vertical="center"/>
    </xf>
    <xf numFmtId="4" fontId="96" fillId="41" borderId="16" applyNumberFormat="0" applyProtection="0">
      <alignment horizontal="right" vertical="center"/>
    </xf>
    <xf numFmtId="4" fontId="96" fillId="42" borderId="16" applyNumberFormat="0" applyProtection="0">
      <alignment horizontal="right" vertical="center"/>
    </xf>
    <xf numFmtId="4" fontId="96" fillId="43" borderId="16" applyNumberFormat="0" applyProtection="0">
      <alignment horizontal="right" vertical="center"/>
    </xf>
    <xf numFmtId="4" fontId="96" fillId="44" borderId="16" applyNumberFormat="0" applyProtection="0">
      <alignment horizontal="right" vertical="center"/>
    </xf>
    <xf numFmtId="4" fontId="96" fillId="45" borderId="16" applyNumberFormat="0" applyProtection="0">
      <alignment horizontal="right" vertical="center"/>
    </xf>
    <xf numFmtId="4" fontId="96" fillId="46" borderId="16" applyNumberFormat="0" applyProtection="0">
      <alignment horizontal="right" vertical="center"/>
    </xf>
    <xf numFmtId="4" fontId="96" fillId="47" borderId="16" applyNumberFormat="0" applyProtection="0">
      <alignment horizontal="right" vertical="center"/>
    </xf>
    <xf numFmtId="4" fontId="96" fillId="48" borderId="16" applyNumberFormat="0" applyProtection="0">
      <alignment horizontal="right" vertical="center"/>
    </xf>
    <xf numFmtId="4" fontId="94" fillId="49" borderId="17" applyNumberFormat="0" applyProtection="0">
      <alignment horizontal="left" vertical="center" indent="1"/>
    </xf>
    <xf numFmtId="4" fontId="94" fillId="50" borderId="0" applyNumberFormat="0" applyProtection="0">
      <alignment horizontal="left" vertical="center" indent="1"/>
    </xf>
    <xf numFmtId="4" fontId="94" fillId="39" borderId="0" applyNumberFormat="0" applyProtection="0">
      <alignment horizontal="left" vertical="center" indent="1"/>
    </xf>
    <xf numFmtId="4" fontId="96" fillId="50" borderId="16" applyNumberFormat="0" applyProtection="0">
      <alignment horizontal="right" vertical="center"/>
    </xf>
    <xf numFmtId="4" fontId="54" fillId="50" borderId="0" applyNumberFormat="0" applyProtection="0">
      <alignment horizontal="left" vertical="center" indent="1"/>
    </xf>
    <xf numFmtId="4" fontId="54" fillId="39" borderId="0" applyNumberFormat="0" applyProtection="0">
      <alignment horizontal="left" vertical="center" indent="1"/>
    </xf>
    <xf numFmtId="4" fontId="96" fillId="51" borderId="16" applyNumberFormat="0" applyProtection="0">
      <alignment vertical="center"/>
    </xf>
    <xf numFmtId="4" fontId="97" fillId="51" borderId="16" applyNumberFormat="0" applyProtection="0">
      <alignment vertical="center"/>
    </xf>
    <xf numFmtId="4" fontId="94" fillId="50" borderId="18" applyNumberFormat="0" applyProtection="0">
      <alignment horizontal="left" vertical="center" indent="1"/>
    </xf>
    <xf numFmtId="4" fontId="96" fillId="51" borderId="16" applyNumberFormat="0" applyProtection="0">
      <alignment horizontal="right" vertical="center"/>
    </xf>
    <xf numFmtId="4" fontId="97" fillId="51" borderId="16" applyNumberFormat="0" applyProtection="0">
      <alignment horizontal="right" vertical="center"/>
    </xf>
    <xf numFmtId="4" fontId="94" fillId="50" borderId="16" applyNumberFormat="0" applyProtection="0">
      <alignment horizontal="left" vertical="center" indent="1"/>
    </xf>
    <xf numFmtId="4" fontId="98" fillId="33" borderId="18" applyNumberFormat="0" applyProtection="0">
      <alignment horizontal="left" vertical="center" indent="1"/>
    </xf>
    <xf numFmtId="4" fontId="99" fillId="51" borderId="16" applyNumberFormat="0" applyProtection="0">
      <alignment horizontal="right" vertical="center"/>
    </xf>
    <xf numFmtId="0" fontId="92" fillId="1" borderId="6" applyNumberFormat="0" applyFont="0" applyAlignment="0">
      <protection/>
    </xf>
    <xf numFmtId="0" fontId="100" fillId="0" borderId="0" applyNumberFormat="0" applyFill="0" applyBorder="0" applyAlignment="0">
      <protection/>
    </xf>
    <xf numFmtId="0" fontId="101" fillId="0" borderId="19" applyNumberFormat="0" applyFill="0" applyBorder="0" applyAlignment="0" applyProtection="0"/>
    <xf numFmtId="0" fontId="26" fillId="0" borderId="20">
      <alignment horizontal="center"/>
      <protection/>
    </xf>
    <xf numFmtId="0" fontId="31" fillId="0" borderId="0">
      <alignment/>
      <protection/>
    </xf>
    <xf numFmtId="177"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7" fontId="52" fillId="0" borderId="0" applyFont="0" applyFill="0" applyBorder="0" applyAlignment="0" applyProtection="0"/>
    <xf numFmtId="177" fontId="52" fillId="0" borderId="0" applyFont="0" applyFill="0" applyBorder="0" applyAlignment="0" applyProtection="0"/>
    <xf numFmtId="177" fontId="52" fillId="0" borderId="0" applyFont="0" applyFill="0" applyBorder="0" applyAlignment="0" applyProtection="0"/>
    <xf numFmtId="0" fontId="82" fillId="0" borderId="0">
      <alignment/>
      <protection/>
    </xf>
    <xf numFmtId="40" fontId="102" fillId="0" borderId="0" applyBorder="0">
      <alignment horizontal="right"/>
      <protection/>
    </xf>
    <xf numFmtId="206" fontId="89" fillId="0" borderId="21">
      <alignment horizontal="right" vertical="center"/>
      <protection/>
    </xf>
    <xf numFmtId="206" fontId="89" fillId="0" borderId="21">
      <alignment horizontal="right" vertical="center"/>
      <protection/>
    </xf>
    <xf numFmtId="206" fontId="89" fillId="0" borderId="21">
      <alignment horizontal="right" vertical="center"/>
      <protection/>
    </xf>
    <xf numFmtId="206" fontId="89" fillId="0" borderId="21">
      <alignment horizontal="right" vertical="center"/>
      <protection/>
    </xf>
    <xf numFmtId="206" fontId="89" fillId="0" borderId="21">
      <alignment horizontal="right" vertical="center"/>
      <protection/>
    </xf>
    <xf numFmtId="206" fontId="89" fillId="0" borderId="21">
      <alignment horizontal="right" vertical="center"/>
      <protection/>
    </xf>
    <xf numFmtId="49" fontId="54" fillId="0" borderId="0" applyFill="0" applyBorder="0" applyAlignment="0">
      <protection/>
    </xf>
    <xf numFmtId="207" fontId="0" fillId="0" borderId="0" applyFill="0" applyBorder="0" applyAlignment="0">
      <protection/>
    </xf>
    <xf numFmtId="208" fontId="0" fillId="0" borderId="0" applyFill="0" applyBorder="0" applyAlignment="0">
      <protection/>
    </xf>
    <xf numFmtId="209" fontId="89" fillId="0" borderId="21">
      <alignment horizontal="center"/>
      <protection/>
    </xf>
    <xf numFmtId="0" fontId="89" fillId="0" borderId="0" applyNumberFormat="0" applyFill="0" applyBorder="0" applyAlignment="0" applyProtection="0"/>
    <xf numFmtId="0" fontId="0" fillId="0" borderId="0" applyNumberFormat="0" applyFill="0" applyBorder="0" applyAlignment="0" applyProtection="0"/>
    <xf numFmtId="0" fontId="88" fillId="0" borderId="0" applyNumberFormat="0" applyFill="0" applyBorder="0" applyAlignment="0" applyProtection="0"/>
    <xf numFmtId="3" fontId="103" fillId="0" borderId="22" applyNumberFormat="0" applyBorder="0" applyAlignment="0">
      <protection/>
    </xf>
    <xf numFmtId="0" fontId="176"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177" fillId="0" borderId="23" applyNumberFormat="0" applyFill="0" applyAlignment="0" applyProtection="0"/>
    <xf numFmtId="210" fontId="104" fillId="0" borderId="0" applyFont="0" applyFill="0" applyBorder="0" applyAlignment="0" applyProtection="0"/>
    <xf numFmtId="211" fontId="28" fillId="0" borderId="0" applyFont="0" applyFill="0" applyBorder="0" applyAlignment="0" applyProtection="0"/>
    <xf numFmtId="208" fontId="89" fillId="0" borderId="0">
      <alignment/>
      <protection/>
    </xf>
    <xf numFmtId="212" fontId="89" fillId="0" borderId="1">
      <alignment/>
      <protection/>
    </xf>
    <xf numFmtId="3" fontId="89" fillId="0" borderId="0" applyNumberFormat="0" applyBorder="0" applyAlignment="0" applyProtection="0"/>
    <xf numFmtId="3" fontId="57" fillId="0" borderId="0">
      <alignment/>
      <protection locked="0"/>
    </xf>
    <xf numFmtId="5" fontId="105" fillId="52" borderId="24">
      <alignment vertical="top"/>
      <protection/>
    </xf>
    <xf numFmtId="0" fontId="27" fillId="53" borderId="1">
      <alignment horizontal="left" vertical="center"/>
      <protection/>
    </xf>
    <xf numFmtId="6" fontId="107" fillId="54" borderId="24">
      <alignment/>
      <protection/>
    </xf>
    <xf numFmtId="5" fontId="81" fillId="0" borderId="24">
      <alignment horizontal="left" vertical="top"/>
      <protection/>
    </xf>
    <xf numFmtId="0" fontId="108" fillId="55" borderId="0">
      <alignment horizontal="left" vertical="center"/>
      <protection/>
    </xf>
    <xf numFmtId="5" fontId="63" fillId="0" borderId="20">
      <alignment horizontal="left" vertical="top"/>
      <protection/>
    </xf>
    <xf numFmtId="0" fontId="106" fillId="0" borderId="20">
      <alignment horizontal="left" vertical="center"/>
      <protection/>
    </xf>
    <xf numFmtId="213" fontId="0" fillId="0" borderId="0" applyFont="0" applyFill="0" applyBorder="0" applyAlignment="0" applyProtection="0"/>
    <xf numFmtId="214" fontId="0" fillId="0" borderId="0" applyFont="0" applyFill="0" applyBorder="0" applyAlignment="0" applyProtection="0"/>
    <xf numFmtId="42" fontId="74" fillId="0" borderId="0" applyFont="0" applyFill="0" applyBorder="0" applyAlignment="0" applyProtection="0"/>
    <xf numFmtId="44" fontId="74" fillId="0" borderId="0" applyFont="0" applyFill="0" applyBorder="0" applyAlignment="0" applyProtection="0"/>
    <xf numFmtId="0" fontId="178" fillId="0" borderId="0" applyNumberFormat="0" applyFill="0" applyBorder="0" applyAlignment="0" applyProtection="0"/>
    <xf numFmtId="0" fontId="109" fillId="0" borderId="0" applyNumberFormat="0" applyFill="0" applyBorder="0" applyAlignment="0" applyProtection="0"/>
    <xf numFmtId="0" fontId="110" fillId="0" borderId="0" applyFont="0" applyFill="0" applyBorder="0" applyAlignment="0" applyProtection="0"/>
    <xf numFmtId="0" fontId="110" fillId="0" borderId="0" applyFont="0" applyFill="0" applyBorder="0" applyAlignment="0" applyProtection="0"/>
    <xf numFmtId="0" fontId="13" fillId="0" borderId="0">
      <alignment vertical="center"/>
      <protection/>
    </xf>
    <xf numFmtId="40" fontId="33" fillId="0" borderId="0" applyFont="0" applyFill="0" applyBorder="0" applyAlignment="0" applyProtection="0"/>
    <xf numFmtId="3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5" fillId="0" borderId="0" applyFont="0" applyFill="0" applyBorder="0" applyAlignment="0" applyProtection="0"/>
    <xf numFmtId="0" fontId="34" fillId="0" borderId="0">
      <alignment/>
      <protection/>
    </xf>
    <xf numFmtId="0" fontId="111" fillId="0" borderId="25">
      <alignment/>
      <protection/>
    </xf>
    <xf numFmtId="0" fontId="35" fillId="0" borderId="0" applyFont="0" applyFill="0" applyBorder="0" applyAlignment="0" applyProtection="0"/>
    <xf numFmtId="0" fontId="35" fillId="0" borderId="0" applyFont="0" applyFill="0" applyBorder="0" applyAlignment="0" applyProtection="0"/>
    <xf numFmtId="172" fontId="35" fillId="0" borderId="0" applyFont="0" applyFill="0" applyBorder="0" applyAlignment="0" applyProtection="0"/>
    <xf numFmtId="173" fontId="35" fillId="0" borderId="0" applyFont="0" applyFill="0" applyBorder="0" applyAlignment="0" applyProtection="0"/>
    <xf numFmtId="0" fontId="36" fillId="0" borderId="0">
      <alignment/>
      <protection/>
    </xf>
    <xf numFmtId="0" fontId="16" fillId="0" borderId="0">
      <alignment/>
      <protection/>
    </xf>
    <xf numFmtId="166" fontId="8" fillId="0" borderId="0" applyFont="0" applyFill="0" applyBorder="0" applyAlignment="0" applyProtection="0"/>
    <xf numFmtId="167" fontId="8" fillId="0" borderId="0" applyFont="0" applyFill="0" applyBorder="0" applyAlignment="0" applyProtection="0"/>
    <xf numFmtId="164" fontId="0" fillId="0" borderId="0" applyFont="0" applyFill="0" applyBorder="0" applyAlignment="0" applyProtection="0"/>
    <xf numFmtId="0" fontId="4" fillId="0" borderId="0">
      <alignment/>
      <protection/>
    </xf>
    <xf numFmtId="215" fontId="8" fillId="0" borderId="0" applyFont="0" applyFill="0" applyBorder="0" applyAlignment="0" applyProtection="0"/>
    <xf numFmtId="6" fontId="49" fillId="0" borderId="0" applyFont="0" applyFill="0" applyBorder="0" applyAlignment="0" applyProtection="0"/>
    <xf numFmtId="188" fontId="8" fillId="0" borderId="0" applyFont="0" applyFill="0" applyBorder="0" applyAlignment="0" applyProtection="0"/>
    <xf numFmtId="167" fontId="53" fillId="0" borderId="0" applyNumberFormat="0" applyFont="0" applyFill="0" applyBorder="0" applyAlignment="0" applyProtection="0"/>
  </cellStyleXfs>
  <cellXfs count="1334">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vertical="top"/>
    </xf>
    <xf numFmtId="0" fontId="0" fillId="0" borderId="0" xfId="0" applyAlignment="1">
      <alignment vertical="top"/>
    </xf>
    <xf numFmtId="0" fontId="6" fillId="0" borderId="12" xfId="0" applyFont="1" applyBorder="1" applyAlignment="1">
      <alignment horizontal="center" vertical="top"/>
    </xf>
    <xf numFmtId="0" fontId="6" fillId="0" borderId="12" xfId="0" applyFont="1" applyBorder="1" applyAlignment="1">
      <alignment vertical="top"/>
    </xf>
    <xf numFmtId="0" fontId="6" fillId="0" borderId="12" xfId="0" applyFont="1" applyBorder="1" applyAlignment="1">
      <alignment vertical="top" wrapText="1"/>
    </xf>
    <xf numFmtId="0" fontId="6" fillId="0" borderId="26" xfId="0" applyFont="1" applyBorder="1" applyAlignment="1">
      <alignment horizontal="center" vertical="top"/>
    </xf>
    <xf numFmtId="0" fontId="6" fillId="0" borderId="26" xfId="0" applyFont="1" applyBorder="1" applyAlignment="1">
      <alignment vertical="top"/>
    </xf>
    <xf numFmtId="0" fontId="6" fillId="0" borderId="26" xfId="0" applyFont="1" applyBorder="1" applyAlignment="1">
      <alignment vertical="top" wrapText="1"/>
    </xf>
    <xf numFmtId="0" fontId="5" fillId="0" borderId="26" xfId="0" applyFont="1" applyBorder="1" applyAlignment="1">
      <alignment horizontal="center" vertical="top"/>
    </xf>
    <xf numFmtId="0" fontId="5" fillId="0" borderId="26" xfId="0" applyFont="1" applyBorder="1" applyAlignment="1">
      <alignment vertical="top"/>
    </xf>
    <xf numFmtId="0" fontId="5" fillId="0" borderId="26" xfId="0" applyFont="1" applyBorder="1" applyAlignment="1">
      <alignment vertical="top" wrapText="1"/>
    </xf>
    <xf numFmtId="0" fontId="5" fillId="0" borderId="27" xfId="0" applyFont="1" applyBorder="1" applyAlignment="1">
      <alignment horizontal="center" vertical="top"/>
    </xf>
    <xf numFmtId="0" fontId="5" fillId="0" borderId="27" xfId="0" applyFont="1" applyBorder="1" applyAlignment="1">
      <alignment vertical="top"/>
    </xf>
    <xf numFmtId="0" fontId="5" fillId="0" borderId="27" xfId="0" applyFont="1" applyBorder="1" applyAlignment="1">
      <alignment vertical="top" wrapText="1"/>
    </xf>
    <xf numFmtId="0" fontId="6" fillId="0" borderId="0" xfId="0" applyFont="1" applyAlignment="1">
      <alignment horizontal="left"/>
    </xf>
    <xf numFmtId="0" fontId="5" fillId="0" borderId="0" xfId="0" applyFont="1" applyAlignment="1">
      <alignment/>
    </xf>
    <xf numFmtId="0" fontId="10" fillId="0" borderId="0" xfId="0" applyFont="1" applyAlignment="1">
      <alignment horizontal="left"/>
    </xf>
    <xf numFmtId="0" fontId="4" fillId="0" borderId="0" xfId="0" applyFont="1" applyAlignment="1">
      <alignment/>
    </xf>
    <xf numFmtId="0" fontId="3" fillId="0" borderId="0" xfId="0" applyFont="1" applyAlignment="1">
      <alignment/>
    </xf>
    <xf numFmtId="0" fontId="16" fillId="0" borderId="0" xfId="0" applyFont="1" applyAlignment="1">
      <alignment/>
    </xf>
    <xf numFmtId="0" fontId="13" fillId="0" borderId="0" xfId="0" applyFont="1" applyAlignment="1">
      <alignment/>
    </xf>
    <xf numFmtId="0" fontId="13" fillId="0" borderId="26" xfId="0" applyFont="1" applyBorder="1" applyAlignment="1">
      <alignment/>
    </xf>
    <xf numFmtId="0" fontId="13" fillId="0" borderId="27" xfId="0" applyFont="1" applyBorder="1" applyAlignment="1">
      <alignment/>
    </xf>
    <xf numFmtId="0" fontId="22" fillId="0" borderId="0" xfId="0" applyFont="1" applyAlignment="1">
      <alignment/>
    </xf>
    <xf numFmtId="0" fontId="21" fillId="0" borderId="22" xfId="0" applyFont="1" applyBorder="1" applyAlignment="1">
      <alignment/>
    </xf>
    <xf numFmtId="0" fontId="21" fillId="0" borderId="26" xfId="0" applyFont="1" applyBorder="1" applyAlignment="1">
      <alignment/>
    </xf>
    <xf numFmtId="0" fontId="13" fillId="0" borderId="26" xfId="0" applyFont="1" applyBorder="1" applyAlignment="1">
      <alignment horizontal="left" vertical="center" wrapText="1"/>
    </xf>
    <xf numFmtId="0" fontId="10" fillId="0" borderId="1" xfId="0" applyFont="1" applyBorder="1" applyAlignment="1">
      <alignment horizontal="center" vertical="center" wrapText="1"/>
    </xf>
    <xf numFmtId="0" fontId="12" fillId="0" borderId="0" xfId="0" applyFont="1" applyAlignment="1">
      <alignment horizontal="left"/>
    </xf>
    <xf numFmtId="0" fontId="14" fillId="0" borderId="0" xfId="0" applyFont="1" applyAlignment="1">
      <alignment horizontal="left"/>
    </xf>
    <xf numFmtId="0" fontId="17" fillId="0" borderId="0" xfId="0" applyFont="1" applyAlignment="1">
      <alignment horizontal="right"/>
    </xf>
    <xf numFmtId="0" fontId="21" fillId="0" borderId="0" xfId="0" applyFont="1" applyAlignment="1">
      <alignment horizontal="center"/>
    </xf>
    <xf numFmtId="0" fontId="6" fillId="0" borderId="26" xfId="0" applyFont="1" applyBorder="1" applyAlignment="1">
      <alignment vertical="center" wrapText="1"/>
    </xf>
    <xf numFmtId="0" fontId="4" fillId="0" borderId="0" xfId="0" applyFont="1" applyAlignment="1">
      <alignment horizontal="left"/>
    </xf>
    <xf numFmtId="0" fontId="21" fillId="0" borderId="0" xfId="0" applyFont="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xf>
    <xf numFmtId="0" fontId="21" fillId="0" borderId="0" xfId="0" applyFont="1" applyAlignment="1">
      <alignment horizontal="left"/>
    </xf>
    <xf numFmtId="0" fontId="21" fillId="0" borderId="0" xfId="0" applyFont="1" applyAlignment="1">
      <alignment/>
    </xf>
    <xf numFmtId="0" fontId="21" fillId="0" borderId="0" xfId="0" applyFont="1" applyAlignment="1">
      <alignment horizontal="right"/>
    </xf>
    <xf numFmtId="0" fontId="13" fillId="0" borderId="0" xfId="0" applyFont="1" applyAlignment="1">
      <alignment horizontal="center" vertical="center"/>
    </xf>
    <xf numFmtId="0" fontId="21" fillId="0" borderId="1" xfId="0" applyFont="1" applyFill="1" applyBorder="1" applyAlignment="1">
      <alignment horizontal="left" vertical="center" wrapText="1"/>
    </xf>
    <xf numFmtId="0" fontId="21" fillId="0" borderId="1" xfId="0" applyFont="1" applyBorder="1" applyAlignment="1">
      <alignment horizontal="center" vertical="center" wrapText="1"/>
    </xf>
    <xf numFmtId="0" fontId="21" fillId="0" borderId="0" xfId="292" applyFont="1" applyFill="1" applyAlignment="1">
      <alignment horizontal="center" vertical="center"/>
      <protection/>
    </xf>
    <xf numFmtId="0" fontId="13" fillId="0" borderId="0" xfId="315" applyFont="1" applyFill="1" applyProtection="1">
      <alignment/>
      <protection locked="0"/>
    </xf>
    <xf numFmtId="0" fontId="179" fillId="0" borderId="0" xfId="305" applyFont="1" applyFill="1">
      <alignment/>
      <protection/>
    </xf>
    <xf numFmtId="0" fontId="13" fillId="0" borderId="0" xfId="315" applyFont="1" applyFill="1" applyAlignment="1" applyProtection="1">
      <alignment/>
      <protection locked="0"/>
    </xf>
    <xf numFmtId="0" fontId="13" fillId="0" borderId="0" xfId="315" applyFont="1" applyFill="1">
      <alignment/>
      <protection/>
    </xf>
    <xf numFmtId="0" fontId="13" fillId="0" borderId="0" xfId="292" applyFont="1" applyFill="1" applyAlignment="1">
      <alignment horizontal="center" vertical="center"/>
      <protection/>
    </xf>
    <xf numFmtId="0" fontId="13" fillId="0" borderId="0" xfId="292" applyFont="1" applyFill="1" applyAlignment="1">
      <alignment/>
      <protection/>
    </xf>
    <xf numFmtId="0" fontId="180" fillId="0" borderId="0" xfId="305" applyFont="1" applyFill="1">
      <alignment/>
      <protection/>
    </xf>
    <xf numFmtId="0" fontId="179" fillId="0" borderId="0" xfId="305" applyFont="1" applyFill="1" applyAlignment="1">
      <alignment horizontal="center" vertical="center"/>
      <protection/>
    </xf>
    <xf numFmtId="0" fontId="179" fillId="0" borderId="0" xfId="305" applyFont="1" applyFill="1" applyAlignment="1">
      <alignment/>
      <protection/>
    </xf>
    <xf numFmtId="0" fontId="21" fillId="0" borderId="1" xfId="0" applyFont="1" applyFill="1" applyBorder="1" applyAlignment="1">
      <alignment horizontal="center" vertical="center" wrapText="1"/>
    </xf>
    <xf numFmtId="0" fontId="21" fillId="0" borderId="0" xfId="0" applyFont="1" applyAlignment="1">
      <alignment vertical="center"/>
    </xf>
    <xf numFmtId="0" fontId="0" fillId="0" borderId="0" xfId="0" applyAlignment="1">
      <alignment vertical="center"/>
    </xf>
    <xf numFmtId="0" fontId="181" fillId="0" borderId="1" xfId="0" applyFont="1" applyBorder="1" applyAlignment="1">
      <alignment vertical="center" wrapText="1"/>
    </xf>
    <xf numFmtId="0" fontId="0" fillId="0" borderId="0" xfId="0" applyAlignment="1">
      <alignment/>
    </xf>
    <xf numFmtId="0" fontId="17" fillId="0" borderId="0" xfId="0" applyFont="1" applyAlignment="1">
      <alignment horizontal="left"/>
    </xf>
    <xf numFmtId="0" fontId="182" fillId="0" borderId="0" xfId="0" applyFont="1" applyBorder="1" applyAlignment="1">
      <alignment vertical="center" wrapText="1"/>
    </xf>
    <xf numFmtId="0" fontId="181" fillId="0" borderId="0"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xf>
    <xf numFmtId="0" fontId="21" fillId="0" borderId="0" xfId="0" applyFont="1" applyFill="1" applyAlignment="1">
      <alignment vertical="center" wrapText="1"/>
    </xf>
    <xf numFmtId="0" fontId="182" fillId="0" borderId="1" xfId="0" applyFont="1" applyBorder="1" applyAlignment="1">
      <alignment horizontal="center" vertical="center" wrapText="1"/>
    </xf>
    <xf numFmtId="0" fontId="21" fillId="8" borderId="1" xfId="0" applyFont="1" applyFill="1" applyBorder="1" applyAlignment="1">
      <alignment horizontal="justify" vertical="center" wrapText="1"/>
    </xf>
    <xf numFmtId="0" fontId="182" fillId="8" borderId="1" xfId="0" applyFont="1" applyFill="1" applyBorder="1" applyAlignment="1">
      <alignment horizontal="justify" vertical="center" wrapText="1"/>
    </xf>
    <xf numFmtId="0" fontId="181" fillId="8" borderId="1" xfId="0" applyFont="1" applyFill="1" applyBorder="1" applyAlignment="1">
      <alignment horizontal="justify" vertical="center" wrapText="1"/>
    </xf>
    <xf numFmtId="0" fontId="43" fillId="0" borderId="1" xfId="247" applyFont="1" applyBorder="1" applyAlignment="1">
      <alignment horizontal="justify" vertical="center" wrapText="1"/>
    </xf>
    <xf numFmtId="0" fontId="181" fillId="0" borderId="1" xfId="0" applyFont="1" applyBorder="1" applyAlignment="1">
      <alignment horizontal="justify" vertical="center" wrapText="1"/>
    </xf>
    <xf numFmtId="0" fontId="21" fillId="0" borderId="1" xfId="247" applyFont="1" applyBorder="1" applyAlignment="1">
      <alignment horizontal="justify" vertical="center" wrapText="1"/>
    </xf>
    <xf numFmtId="0" fontId="182" fillId="0" borderId="1" xfId="0" applyFont="1" applyBorder="1" applyAlignment="1">
      <alignment horizontal="justify" vertical="center" wrapText="1"/>
    </xf>
    <xf numFmtId="0" fontId="23" fillId="0" borderId="1" xfId="0" applyFont="1" applyBorder="1" applyAlignment="1">
      <alignment horizontal="justify" vertical="center" wrapText="1"/>
    </xf>
    <xf numFmtId="0" fontId="183" fillId="0" borderId="1" xfId="0" applyFont="1" applyBorder="1" applyAlignment="1">
      <alignment horizontal="justify" vertical="center" wrapText="1"/>
    </xf>
    <xf numFmtId="0" fontId="181" fillId="0" borderId="1" xfId="0" applyFont="1" applyBorder="1" applyAlignment="1" quotePrefix="1">
      <alignment horizontal="justify" vertical="center" wrapText="1"/>
    </xf>
    <xf numFmtId="0" fontId="22" fillId="0" borderId="0" xfId="0" applyFont="1" applyFill="1" applyAlignment="1">
      <alignment horizontal="center"/>
    </xf>
    <xf numFmtId="0" fontId="15" fillId="0" borderId="0" xfId="0" applyFont="1" applyFill="1" applyAlignment="1">
      <alignment horizontal="center" vertical="center"/>
    </xf>
    <xf numFmtId="0" fontId="1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21" fillId="0" borderId="0" xfId="0" applyFont="1" applyFill="1" applyAlignment="1">
      <alignment horizontal="right" vertical="center"/>
    </xf>
    <xf numFmtId="0" fontId="17"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12" fillId="0" borderId="0" xfId="0" applyFont="1" applyFill="1" applyAlignment="1">
      <alignment/>
    </xf>
    <xf numFmtId="0" fontId="13" fillId="0" borderId="0" xfId="0" applyFont="1" applyFill="1" applyAlignment="1">
      <alignment/>
    </xf>
    <xf numFmtId="0" fontId="21" fillId="0" borderId="0" xfId="0" applyFont="1" applyFill="1" applyAlignment="1">
      <alignment horizontal="right"/>
    </xf>
    <xf numFmtId="0" fontId="10" fillId="0" borderId="0" xfId="0" applyFont="1" applyFill="1" applyAlignment="1">
      <alignment horizontal="right"/>
    </xf>
    <xf numFmtId="0" fontId="30" fillId="0" borderId="0" xfId="285" applyFont="1">
      <alignment/>
      <protection/>
    </xf>
    <xf numFmtId="0" fontId="4" fillId="0" borderId="0" xfId="285" applyFont="1" applyAlignment="1">
      <alignment vertical="center"/>
      <protection/>
    </xf>
    <xf numFmtId="0" fontId="113" fillId="0" borderId="1" xfId="0" applyFont="1" applyFill="1" applyBorder="1" applyAlignment="1">
      <alignment horizontal="center" vertical="center" wrapText="1"/>
    </xf>
    <xf numFmtId="0" fontId="14" fillId="0" borderId="0" xfId="0" applyFont="1" applyFill="1" applyAlignment="1">
      <alignment vertical="center"/>
    </xf>
    <xf numFmtId="0" fontId="14" fillId="0" borderId="1" xfId="0" applyFont="1" applyFill="1" applyBorder="1" applyAlignment="1">
      <alignment horizontal="center" vertical="center" wrapText="1"/>
    </xf>
    <xf numFmtId="0" fontId="14" fillId="0" borderId="0" xfId="0" applyFont="1" applyFill="1" applyAlignment="1">
      <alignment/>
    </xf>
    <xf numFmtId="2" fontId="113" fillId="0" borderId="1"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4" fillId="0" borderId="0" xfId="0" applyFont="1" applyFill="1" applyAlignment="1">
      <alignment/>
    </xf>
    <xf numFmtId="0" fontId="13" fillId="0" borderId="0" xfId="0" applyFont="1" applyFill="1" applyAlignment="1">
      <alignment horizontal="center" vertical="center" wrapText="1"/>
    </xf>
    <xf numFmtId="0" fontId="21" fillId="0" borderId="0" xfId="328" applyFont="1" applyAlignment="1">
      <alignment horizontal="center" vertical="center" wrapText="1"/>
      <protection/>
    </xf>
    <xf numFmtId="0" fontId="21" fillId="0" borderId="0" xfId="0" applyFont="1" applyAlignment="1">
      <alignment horizontal="left" vertical="center"/>
    </xf>
    <xf numFmtId="0" fontId="13" fillId="0" borderId="0" xfId="328" applyFont="1" applyAlignment="1">
      <alignment vertical="center" wrapText="1"/>
      <protection/>
    </xf>
    <xf numFmtId="0" fontId="13" fillId="0" borderId="0" xfId="328" applyFont="1" applyAlignment="1">
      <alignment vertical="center"/>
      <protection/>
    </xf>
    <xf numFmtId="0" fontId="13" fillId="0" borderId="0" xfId="0" applyFont="1" applyAlignment="1">
      <alignment vertical="center"/>
    </xf>
    <xf numFmtId="0" fontId="13" fillId="0" borderId="0" xfId="328" applyFont="1" applyAlignment="1">
      <alignment horizontal="center" vertical="center"/>
      <protection/>
    </xf>
    <xf numFmtId="0" fontId="22" fillId="0" borderId="0" xfId="328" applyFont="1" applyAlignment="1">
      <alignment horizontal="center" vertical="center"/>
      <protection/>
    </xf>
    <xf numFmtId="0" fontId="21" fillId="0" borderId="0" xfId="328" applyFont="1" applyAlignment="1">
      <alignment vertical="center" wrapText="1"/>
      <protection/>
    </xf>
    <xf numFmtId="0" fontId="22" fillId="0" borderId="0" xfId="328" applyFont="1" applyAlignment="1">
      <alignment vertical="center"/>
      <protection/>
    </xf>
    <xf numFmtId="0" fontId="22" fillId="0" borderId="0" xfId="0" applyFont="1" applyAlignment="1">
      <alignment vertical="center"/>
    </xf>
    <xf numFmtId="0" fontId="21" fillId="0" borderId="0" xfId="328" applyFont="1" applyAlignment="1">
      <alignment vertical="center"/>
      <protection/>
    </xf>
    <xf numFmtId="0" fontId="114" fillId="0" borderId="0" xfId="0" applyFont="1" applyAlignment="1">
      <alignment/>
    </xf>
    <xf numFmtId="0" fontId="17" fillId="0" borderId="0" xfId="0" applyFont="1" applyAlignment="1">
      <alignment horizontal="center" vertical="center"/>
    </xf>
    <xf numFmtId="0" fontId="41" fillId="0" borderId="0" xfId="0" applyFont="1" applyAlignment="1">
      <alignment horizontal="center" vertical="center"/>
    </xf>
    <xf numFmtId="0" fontId="15" fillId="0" borderId="0" xfId="328" applyFont="1" applyAlignment="1">
      <alignment horizontal="center" vertical="center"/>
      <protection/>
    </xf>
    <xf numFmtId="0" fontId="17" fillId="0" borderId="0" xfId="328" applyFont="1" applyAlignment="1">
      <alignment vertical="center" wrapText="1"/>
      <protection/>
    </xf>
    <xf numFmtId="0" fontId="41" fillId="0" borderId="0" xfId="328" applyFont="1" applyAlignment="1">
      <alignment vertical="center"/>
      <protection/>
    </xf>
    <xf numFmtId="0" fontId="17" fillId="0" borderId="0" xfId="328" applyFont="1" applyAlignment="1">
      <alignment vertical="center"/>
      <protection/>
    </xf>
    <xf numFmtId="0" fontId="41" fillId="0" borderId="0" xfId="0" applyFont="1" applyAlignment="1">
      <alignment vertical="center"/>
    </xf>
    <xf numFmtId="0" fontId="13" fillId="0" borderId="0" xfId="0" applyFont="1" applyAlignment="1">
      <alignment/>
    </xf>
    <xf numFmtId="0" fontId="21" fillId="0" borderId="0" xfId="315" applyFont="1" applyFill="1" applyAlignment="1">
      <alignment horizontal="right"/>
      <protection/>
    </xf>
    <xf numFmtId="0" fontId="19" fillId="0" borderId="1" xfId="247" applyFont="1" applyBorder="1" applyAlignment="1">
      <alignment horizontal="justify" vertical="center" wrapText="1"/>
    </xf>
    <xf numFmtId="0" fontId="182" fillId="0" borderId="1" xfId="0" applyFont="1" applyBorder="1" applyAlignment="1">
      <alignment horizontal="center" vertical="center" wrapText="1"/>
    </xf>
    <xf numFmtId="0" fontId="17" fillId="0" borderId="24"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3" fillId="0" borderId="0" xfId="0" applyFont="1" applyAlignment="1">
      <alignment vertical="center" wrapText="1"/>
    </xf>
    <xf numFmtId="0" fontId="13" fillId="0" borderId="0" xfId="0" applyFont="1" applyFill="1" applyAlignment="1">
      <alignment vertical="center" wrapText="1"/>
    </xf>
    <xf numFmtId="0" fontId="13" fillId="0" borderId="0" xfId="0" applyFont="1" applyFill="1" applyAlignment="1">
      <alignment horizontal="center" vertical="center"/>
    </xf>
    <xf numFmtId="0" fontId="21" fillId="0" borderId="0" xfId="0" applyFont="1" applyFill="1" applyBorder="1" applyAlignment="1">
      <alignment vertical="center"/>
    </xf>
    <xf numFmtId="168" fontId="13" fillId="0" borderId="0" xfId="140" applyNumberFormat="1" applyFont="1" applyAlignment="1">
      <alignment vertical="center" wrapText="1"/>
    </xf>
    <xf numFmtId="168" fontId="13" fillId="0" borderId="0" xfId="140" applyNumberFormat="1" applyFont="1" applyAlignment="1">
      <alignment horizontal="center" vertical="center" wrapText="1"/>
    </xf>
    <xf numFmtId="0" fontId="13" fillId="0" borderId="0" xfId="0" applyFont="1" applyBorder="1" applyAlignment="1">
      <alignment vertical="center"/>
    </xf>
    <xf numFmtId="168" fontId="22" fillId="0" borderId="0" xfId="140" applyNumberFormat="1" applyFont="1" applyAlignment="1">
      <alignment horizontal="center" vertical="center"/>
    </xf>
    <xf numFmtId="168" fontId="22" fillId="0" borderId="0" xfId="140" applyNumberFormat="1" applyFont="1" applyAlignment="1">
      <alignment vertical="center"/>
    </xf>
    <xf numFmtId="0" fontId="21" fillId="0" borderId="0" xfId="0" applyFont="1" applyAlignment="1">
      <alignment horizontal="center" vertical="center"/>
    </xf>
    <xf numFmtId="3" fontId="21" fillId="0" borderId="0" xfId="0" applyNumberFormat="1" applyFont="1" applyFill="1" applyAlignment="1">
      <alignment horizontal="center" vertical="center"/>
    </xf>
    <xf numFmtId="0" fontId="21" fillId="0" borderId="0" xfId="0" applyFont="1" applyBorder="1" applyAlignment="1">
      <alignment vertical="center"/>
    </xf>
    <xf numFmtId="3" fontId="22" fillId="0" borderId="0" xfId="0" applyNumberFormat="1" applyFont="1" applyAlignment="1" quotePrefix="1">
      <alignment horizontal="center" vertical="center"/>
    </xf>
    <xf numFmtId="168" fontId="22" fillId="0" borderId="0" xfId="140" applyNumberFormat="1" applyFont="1" applyAlignment="1">
      <alignment horizontal="center" vertical="center" wrapText="1"/>
    </xf>
    <xf numFmtId="0" fontId="22" fillId="0" borderId="0" xfId="0" applyFont="1" applyBorder="1" applyAlignment="1">
      <alignment vertical="center"/>
    </xf>
    <xf numFmtId="0" fontId="23" fillId="0" borderId="0" xfId="0" applyFont="1" applyAlignment="1">
      <alignment vertical="center"/>
    </xf>
    <xf numFmtId="0" fontId="22" fillId="0" borderId="0" xfId="0" applyFont="1" applyAlignment="1">
      <alignment horizontal="center" vertical="center"/>
    </xf>
    <xf numFmtId="168" fontId="13" fillId="0" borderId="0" xfId="140" applyNumberFormat="1" applyFont="1" applyAlignment="1">
      <alignment vertical="center"/>
    </xf>
    <xf numFmtId="0" fontId="13" fillId="0" borderId="0" xfId="0" applyFont="1" applyFill="1" applyAlignment="1">
      <alignment vertical="center"/>
    </xf>
    <xf numFmtId="168" fontId="13" fillId="0" borderId="0" xfId="140" applyNumberFormat="1" applyFont="1" applyAlignment="1">
      <alignment horizontal="center" vertical="center"/>
    </xf>
    <xf numFmtId="168" fontId="13" fillId="0" borderId="0" xfId="140" applyNumberFormat="1" applyFont="1" applyFill="1" applyAlignment="1">
      <alignment vertical="center"/>
    </xf>
    <xf numFmtId="0" fontId="21" fillId="0" borderId="0" xfId="0" applyFont="1" applyFill="1" applyAlignment="1">
      <alignment vertical="center"/>
    </xf>
    <xf numFmtId="0" fontId="21" fillId="0" borderId="0" xfId="0" applyFont="1" applyFill="1" applyAlignment="1">
      <alignment vertical="center" shrinkToFit="1"/>
    </xf>
    <xf numFmtId="0" fontId="15" fillId="0" borderId="0" xfId="0" applyFont="1" applyFill="1" applyAlignment="1">
      <alignment vertical="center"/>
    </xf>
    <xf numFmtId="0" fontId="17" fillId="0" borderId="0" xfId="0" applyFont="1" applyFill="1" applyAlignment="1">
      <alignment horizontal="left" vertical="center"/>
    </xf>
    <xf numFmtId="0" fontId="15" fillId="0" borderId="0" xfId="0" applyFont="1" applyFill="1" applyAlignment="1">
      <alignment vertical="center" wrapText="1"/>
    </xf>
    <xf numFmtId="0" fontId="17" fillId="0" borderId="0" xfId="0" applyFont="1" applyFill="1" applyAlignment="1">
      <alignment horizontal="right" vertical="center"/>
    </xf>
    <xf numFmtId="0" fontId="15" fillId="0" borderId="0" xfId="0" applyFont="1" applyFill="1" applyBorder="1" applyAlignment="1">
      <alignment vertical="center"/>
    </xf>
    <xf numFmtId="0" fontId="17" fillId="0" borderId="0" xfId="0" applyFont="1" applyFill="1" applyAlignment="1">
      <alignment vertical="center" shrinkToFit="1"/>
    </xf>
    <xf numFmtId="0" fontId="15" fillId="0" borderId="0" xfId="0" applyFont="1" applyFill="1" applyAlignment="1">
      <alignment horizontal="right" vertical="center" wrapText="1"/>
    </xf>
    <xf numFmtId="0" fontId="15" fillId="0" borderId="0" xfId="0" applyFont="1" applyFill="1" applyBorder="1" applyAlignment="1">
      <alignment horizontal="left" vertical="center"/>
    </xf>
    <xf numFmtId="0" fontId="17" fillId="0" borderId="0" xfId="0" applyFont="1" applyFill="1" applyAlignment="1">
      <alignment horizontal="center" vertical="center"/>
    </xf>
    <xf numFmtId="0" fontId="17" fillId="0" borderId="0" xfId="0" applyFont="1" applyFill="1" applyAlignment="1">
      <alignment horizontal="center" vertical="center" wrapText="1"/>
    </xf>
    <xf numFmtId="0" fontId="41" fillId="0" borderId="0" xfId="0" applyFont="1" applyFill="1" applyAlignment="1">
      <alignment horizontal="center" vertical="center" wrapText="1"/>
    </xf>
    <xf numFmtId="0" fontId="115" fillId="0" borderId="0" xfId="0" applyFont="1" applyFill="1" applyAlignment="1">
      <alignment horizontal="center" vertical="center" wrapText="1"/>
    </xf>
    <xf numFmtId="0" fontId="17" fillId="0" borderId="1"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1" xfId="0" applyFont="1" applyFill="1" applyBorder="1" applyAlignment="1">
      <alignment horizontal="center" vertical="center" shrinkToFit="1"/>
    </xf>
    <xf numFmtId="3" fontId="17" fillId="0" borderId="1" xfId="0" applyNumberFormat="1" applyFont="1" applyFill="1" applyBorder="1" applyAlignment="1">
      <alignment horizontal="right" vertical="center" shrinkToFit="1"/>
    </xf>
    <xf numFmtId="3" fontId="17" fillId="0" borderId="0" xfId="0" applyNumberFormat="1" applyFont="1" applyFill="1" applyBorder="1" applyAlignment="1">
      <alignment horizontal="right" vertical="center" wrapText="1"/>
    </xf>
    <xf numFmtId="3" fontId="17" fillId="0" borderId="0" xfId="0" applyNumberFormat="1" applyFont="1" applyFill="1" applyBorder="1" applyAlignment="1">
      <alignment horizontal="left" vertical="center"/>
    </xf>
    <xf numFmtId="3" fontId="17" fillId="0" borderId="0" xfId="0" applyNumberFormat="1" applyFont="1" applyFill="1" applyBorder="1" applyAlignment="1">
      <alignment vertical="center"/>
    </xf>
    <xf numFmtId="0" fontId="17" fillId="0" borderId="0" xfId="0" applyFont="1" applyFill="1" applyBorder="1" applyAlignment="1">
      <alignment vertical="center"/>
    </xf>
    <xf numFmtId="0" fontId="17" fillId="0" borderId="1" xfId="0" applyNumberFormat="1"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24" xfId="0" applyNumberFormat="1" applyFont="1" applyFill="1" applyBorder="1" applyAlignment="1">
      <alignment horizontal="left" vertical="center" wrapText="1"/>
    </xf>
    <xf numFmtId="3" fontId="17" fillId="0" borderId="24" xfId="0" applyNumberFormat="1" applyFont="1" applyFill="1" applyBorder="1" applyAlignment="1">
      <alignment horizontal="right" vertical="center" shrinkToFit="1"/>
    </xf>
    <xf numFmtId="0" fontId="184" fillId="0" borderId="0" xfId="0" applyFont="1" applyFill="1" applyBorder="1" applyAlignment="1">
      <alignment vertical="center"/>
    </xf>
    <xf numFmtId="175" fontId="15" fillId="0" borderId="29" xfId="0" applyNumberFormat="1" applyFont="1" applyFill="1" applyBorder="1" applyAlignment="1">
      <alignment horizontal="center" vertical="center" wrapText="1"/>
    </xf>
    <xf numFmtId="0" fontId="15" fillId="0" borderId="29" xfId="0" applyNumberFormat="1" applyFont="1" applyFill="1" applyBorder="1" applyAlignment="1">
      <alignment horizontal="justify" vertical="center" wrapText="1"/>
    </xf>
    <xf numFmtId="0" fontId="15" fillId="0" borderId="29" xfId="0" applyFont="1" applyFill="1" applyBorder="1" applyAlignment="1">
      <alignment horizontal="center" vertical="center" shrinkToFit="1"/>
    </xf>
    <xf numFmtId="3" fontId="15" fillId="0" borderId="29" xfId="0" applyNumberFormat="1" applyFont="1" applyFill="1" applyBorder="1" applyAlignment="1">
      <alignment horizontal="right" vertical="center" shrinkToFit="1"/>
    </xf>
    <xf numFmtId="3" fontId="17" fillId="0" borderId="29" xfId="0" applyNumberFormat="1" applyFont="1" applyFill="1" applyBorder="1" applyAlignment="1">
      <alignment horizontal="right" vertical="center" shrinkToFit="1"/>
    </xf>
    <xf numFmtId="3" fontId="15" fillId="0" borderId="0" xfId="0" applyNumberFormat="1" applyFont="1" applyFill="1" applyBorder="1" applyAlignment="1">
      <alignment horizontal="righ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184" fillId="0" borderId="0" xfId="0" applyFont="1" applyFill="1" applyBorder="1" applyAlignment="1">
      <alignment vertical="center" wrapText="1"/>
    </xf>
    <xf numFmtId="3" fontId="184" fillId="0" borderId="0" xfId="0" applyNumberFormat="1" applyFont="1" applyFill="1" applyBorder="1" applyAlignment="1">
      <alignment vertical="center" wrapText="1"/>
    </xf>
    <xf numFmtId="0" fontId="17" fillId="0" borderId="30" xfId="0" applyFont="1" applyFill="1" applyBorder="1" applyAlignment="1">
      <alignment horizontal="center" vertical="center" wrapText="1"/>
    </xf>
    <xf numFmtId="0" fontId="15" fillId="0" borderId="30" xfId="0" applyNumberFormat="1" applyFont="1" applyFill="1" applyBorder="1" applyAlignment="1">
      <alignment horizontal="left" vertical="center" wrapText="1"/>
    </xf>
    <xf numFmtId="3" fontId="17" fillId="0" borderId="30" xfId="0" applyNumberFormat="1" applyFont="1" applyFill="1" applyBorder="1" applyAlignment="1">
      <alignment horizontal="right" vertical="center" shrinkToFit="1"/>
    </xf>
    <xf numFmtId="0" fontId="17" fillId="0" borderId="29" xfId="0" applyFont="1" applyFill="1" applyBorder="1" applyAlignment="1">
      <alignment horizontal="center" vertical="center" wrapText="1"/>
    </xf>
    <xf numFmtId="0" fontId="15" fillId="0" borderId="29" xfId="0" applyNumberFormat="1" applyFont="1" applyFill="1" applyBorder="1" applyAlignment="1">
      <alignment horizontal="left" vertical="center" wrapText="1"/>
    </xf>
    <xf numFmtId="175" fontId="15" fillId="0" borderId="30" xfId="0" applyNumberFormat="1" applyFont="1" applyFill="1" applyBorder="1" applyAlignment="1">
      <alignment horizontal="center" vertical="center" wrapText="1"/>
    </xf>
    <xf numFmtId="0" fontId="17" fillId="0" borderId="30" xfId="0" applyNumberFormat="1" applyFont="1" applyFill="1" applyBorder="1" applyAlignment="1">
      <alignment horizontal="left" vertical="center" wrapText="1"/>
    </xf>
    <xf numFmtId="0" fontId="15" fillId="0" borderId="30" xfId="0" applyFont="1" applyFill="1" applyBorder="1" applyAlignment="1">
      <alignment horizontal="center" vertical="center" shrinkToFit="1"/>
    </xf>
    <xf numFmtId="3" fontId="15" fillId="0" borderId="30" xfId="0" applyNumberFormat="1" applyFont="1" applyFill="1" applyBorder="1" applyAlignment="1">
      <alignment horizontal="right" vertical="center" shrinkToFit="1"/>
    </xf>
    <xf numFmtId="0" fontId="15" fillId="0" borderId="29" xfId="0" applyNumberFormat="1" applyFont="1" applyFill="1" applyBorder="1" applyAlignment="1">
      <alignment horizontal="justify" vertical="justify" wrapText="1"/>
    </xf>
    <xf numFmtId="0" fontId="17" fillId="0" borderId="29" xfId="0" applyNumberFormat="1" applyFont="1" applyFill="1" applyBorder="1" applyAlignment="1">
      <alignment horizontal="left" vertical="center" wrapText="1"/>
    </xf>
    <xf numFmtId="175" fontId="15" fillId="0" borderId="31" xfId="0" applyNumberFormat="1" applyFont="1" applyFill="1" applyBorder="1" applyAlignment="1">
      <alignment horizontal="center" vertical="center" wrapText="1"/>
    </xf>
    <xf numFmtId="0" fontId="15" fillId="0" borderId="31" xfId="0" applyNumberFormat="1" applyFont="1" applyFill="1" applyBorder="1" applyAlignment="1">
      <alignment horizontal="justify" vertical="justify" wrapText="1"/>
    </xf>
    <xf numFmtId="0" fontId="15" fillId="0" borderId="31" xfId="0" applyFont="1" applyFill="1" applyBorder="1" applyAlignment="1">
      <alignment horizontal="center" vertical="center" shrinkToFit="1"/>
    </xf>
    <xf numFmtId="3" fontId="15" fillId="0" borderId="31" xfId="0" applyNumberFormat="1" applyFont="1" applyFill="1" applyBorder="1" applyAlignment="1">
      <alignment horizontal="right" vertical="center" shrinkToFit="1"/>
    </xf>
    <xf numFmtId="3" fontId="17" fillId="0" borderId="31" xfId="0" applyNumberFormat="1" applyFont="1" applyFill="1" applyBorder="1" applyAlignment="1">
      <alignment horizontal="right" vertical="center" shrinkToFit="1"/>
    </xf>
    <xf numFmtId="3" fontId="115" fillId="0" borderId="31" xfId="0" applyNumberFormat="1" applyFont="1" applyFill="1" applyBorder="1" applyAlignment="1">
      <alignment horizontal="right" vertical="center" shrinkToFit="1"/>
    </xf>
    <xf numFmtId="3" fontId="41" fillId="0" borderId="31" xfId="0" applyNumberFormat="1" applyFont="1" applyFill="1" applyBorder="1" applyAlignment="1">
      <alignment horizontal="right" vertical="center" shrinkToFit="1"/>
    </xf>
    <xf numFmtId="3" fontId="15" fillId="0" borderId="20" xfId="0" applyNumberFormat="1" applyFont="1" applyFill="1" applyBorder="1" applyAlignment="1">
      <alignment horizontal="right" vertical="center" wrapText="1"/>
    </xf>
    <xf numFmtId="0" fontId="15" fillId="0" borderId="20" xfId="0" applyFont="1" applyFill="1" applyBorder="1" applyAlignment="1">
      <alignment horizontal="left" vertical="center"/>
    </xf>
    <xf numFmtId="168" fontId="15" fillId="0" borderId="0" xfId="140" applyNumberFormat="1" applyFont="1" applyAlignment="1">
      <alignment vertical="center" wrapText="1"/>
    </xf>
    <xf numFmtId="168" fontId="15" fillId="0" borderId="0" xfId="140" applyNumberFormat="1" applyFont="1" applyAlignment="1">
      <alignment horizontal="center" vertical="center" wrapText="1"/>
    </xf>
    <xf numFmtId="0" fontId="15" fillId="0" borderId="0" xfId="0" applyFont="1" applyBorder="1" applyAlignment="1">
      <alignment vertical="center"/>
    </xf>
    <xf numFmtId="168" fontId="41" fillId="0" borderId="0" xfId="140" applyNumberFormat="1" applyFont="1" applyAlignment="1">
      <alignment horizontal="center" vertical="center"/>
    </xf>
    <xf numFmtId="168" fontId="41" fillId="0" borderId="0" xfId="140" applyNumberFormat="1" applyFont="1" applyAlignment="1">
      <alignment vertical="center"/>
    </xf>
    <xf numFmtId="168" fontId="115" fillId="0" borderId="0" xfId="140" applyNumberFormat="1" applyFont="1" applyAlignment="1">
      <alignment vertical="center"/>
    </xf>
    <xf numFmtId="0" fontId="15" fillId="0" borderId="0" xfId="0" applyFont="1" applyAlignment="1">
      <alignment vertical="center" wrapText="1"/>
    </xf>
    <xf numFmtId="0" fontId="17" fillId="0" borderId="0" xfId="0" applyFont="1" applyBorder="1" applyAlignment="1">
      <alignment vertical="center"/>
    </xf>
    <xf numFmtId="3" fontId="41" fillId="0" borderId="0" xfId="0" applyNumberFormat="1" applyFont="1" applyAlignment="1" quotePrefix="1">
      <alignment horizontal="center" vertical="center"/>
    </xf>
    <xf numFmtId="168" fontId="41" fillId="0" borderId="0" xfId="140" applyNumberFormat="1" applyFont="1" applyAlignment="1">
      <alignment horizontal="center" vertical="center" wrapText="1"/>
    </xf>
    <xf numFmtId="0" fontId="41" fillId="0" borderId="0" xfId="0" applyFont="1" applyBorder="1" applyAlignment="1">
      <alignment vertical="center"/>
    </xf>
    <xf numFmtId="0" fontId="115" fillId="0" borderId="0" xfId="0" applyFont="1" applyAlignment="1">
      <alignment vertical="center"/>
    </xf>
    <xf numFmtId="0" fontId="115" fillId="0" borderId="0" xfId="0" applyFont="1" applyBorder="1" applyAlignment="1">
      <alignment vertical="center"/>
    </xf>
    <xf numFmtId="168" fontId="15" fillId="0" borderId="0" xfId="140" applyNumberFormat="1" applyFont="1" applyAlignment="1">
      <alignment vertical="center"/>
    </xf>
    <xf numFmtId="3" fontId="15" fillId="0" borderId="0" xfId="0" applyNumberFormat="1" applyFont="1" applyAlignment="1" quotePrefix="1">
      <alignment vertical="center"/>
    </xf>
    <xf numFmtId="168" fontId="15" fillId="0" borderId="0" xfId="140" applyNumberFormat="1" applyFont="1" applyAlignment="1">
      <alignment horizontal="center" vertical="center"/>
    </xf>
    <xf numFmtId="168" fontId="15" fillId="0" borderId="0" xfId="140" applyNumberFormat="1" applyFont="1" applyFill="1" applyAlignment="1">
      <alignment vertical="center"/>
    </xf>
    <xf numFmtId="0" fontId="17" fillId="0" borderId="0" xfId="0" applyFont="1" applyFill="1" applyAlignment="1">
      <alignment vertical="center"/>
    </xf>
    <xf numFmtId="0" fontId="15" fillId="0" borderId="0" xfId="0" applyFont="1" applyFill="1" applyAlignment="1">
      <alignment horizontal="right" vertical="center"/>
    </xf>
    <xf numFmtId="0" fontId="13" fillId="0" borderId="32" xfId="0" applyFont="1" applyFill="1" applyBorder="1" applyAlignment="1">
      <alignment horizontal="center" vertical="center" wrapText="1"/>
    </xf>
    <xf numFmtId="0" fontId="21" fillId="0" borderId="1" xfId="0" applyFont="1" applyFill="1" applyBorder="1" applyAlignment="1">
      <alignment vertical="center" wrapText="1"/>
    </xf>
    <xf numFmtId="168" fontId="22" fillId="0" borderId="0" xfId="155" applyNumberFormat="1" applyFont="1" applyAlignment="1">
      <alignment horizontal="center" vertical="center"/>
    </xf>
    <xf numFmtId="168" fontId="22" fillId="0" borderId="0" xfId="155" applyNumberFormat="1" applyFont="1" applyAlignment="1">
      <alignment vertical="center"/>
    </xf>
    <xf numFmtId="3" fontId="22" fillId="0" borderId="0" xfId="0" applyNumberFormat="1" applyFont="1" applyFill="1" applyAlignment="1">
      <alignment horizontal="center" vertical="center"/>
    </xf>
    <xf numFmtId="168" fontId="21" fillId="0" borderId="0" xfId="155" applyNumberFormat="1" applyFont="1" applyAlignment="1">
      <alignment vertical="center"/>
    </xf>
    <xf numFmtId="168" fontId="22" fillId="0" borderId="0" xfId="155" applyNumberFormat="1" applyFont="1" applyAlignment="1">
      <alignment horizontal="center" vertical="center" wrapText="1"/>
    </xf>
    <xf numFmtId="168" fontId="13" fillId="0" borderId="0" xfId="155" applyNumberFormat="1" applyFont="1" applyAlignment="1">
      <alignment horizontal="center" vertical="center"/>
    </xf>
    <xf numFmtId="3" fontId="13" fillId="0" borderId="0" xfId="0" applyNumberFormat="1" applyFont="1" applyFill="1" applyAlignment="1">
      <alignment horizontal="center" vertical="center"/>
    </xf>
    <xf numFmtId="168" fontId="13" fillId="0" borderId="0" xfId="155" applyNumberFormat="1" applyFont="1" applyFill="1" applyAlignment="1">
      <alignment vertical="center"/>
    </xf>
    <xf numFmtId="0" fontId="13" fillId="0" borderId="29" xfId="0" applyFont="1" applyFill="1" applyBorder="1" applyAlignment="1">
      <alignment horizontal="center" vertical="center" wrapText="1"/>
    </xf>
    <xf numFmtId="0" fontId="13" fillId="0" borderId="29" xfId="0" applyFont="1" applyFill="1" applyBorder="1" applyAlignment="1">
      <alignment vertical="center" wrapText="1"/>
    </xf>
    <xf numFmtId="0" fontId="41" fillId="0" borderId="33" xfId="0" applyFont="1" applyFill="1" applyBorder="1" applyAlignment="1">
      <alignment horizontal="right" vertical="center"/>
    </xf>
    <xf numFmtId="0" fontId="41" fillId="0" borderId="0" xfId="0" applyFont="1" applyFill="1" applyAlignment="1">
      <alignment vertical="center"/>
    </xf>
    <xf numFmtId="0" fontId="17" fillId="0" borderId="1" xfId="0" applyFont="1" applyFill="1" applyBorder="1" applyAlignment="1">
      <alignment vertical="center" wrapText="1"/>
    </xf>
    <xf numFmtId="168" fontId="17" fillId="0" borderId="1" xfId="155" applyNumberFormat="1" applyFont="1" applyFill="1" applyBorder="1" applyAlignment="1">
      <alignment vertical="center" wrapText="1"/>
    </xf>
    <xf numFmtId="168" fontId="21" fillId="0" borderId="1" xfId="140" applyNumberFormat="1" applyFont="1" applyFill="1" applyBorder="1" applyAlignment="1">
      <alignment horizontal="center" vertical="center" wrapText="1"/>
    </xf>
    <xf numFmtId="168" fontId="21" fillId="0" borderId="1" xfId="140" applyNumberFormat="1" applyFont="1" applyFill="1" applyBorder="1" applyAlignment="1">
      <alignment vertical="center" wrapText="1"/>
    </xf>
    <xf numFmtId="168" fontId="21" fillId="0" borderId="0" xfId="0" applyNumberFormat="1" applyFont="1" applyFill="1" applyAlignment="1">
      <alignment vertical="center" wrapText="1"/>
    </xf>
    <xf numFmtId="168" fontId="13" fillId="0" borderId="29" xfId="140" applyNumberFormat="1" applyFont="1" applyFill="1" applyBorder="1" applyAlignment="1">
      <alignment vertical="center" wrapText="1"/>
    </xf>
    <xf numFmtId="217" fontId="21" fillId="0" borderId="0" xfId="0" applyNumberFormat="1" applyFont="1" applyFill="1" applyAlignment="1">
      <alignment vertical="center" wrapText="1"/>
    </xf>
    <xf numFmtId="168" fontId="21" fillId="0" borderId="0" xfId="140" applyNumberFormat="1" applyFont="1" applyAlignment="1">
      <alignment vertical="center"/>
    </xf>
    <xf numFmtId="168" fontId="21" fillId="0" borderId="0" xfId="140" applyNumberFormat="1" applyFont="1" applyAlignment="1">
      <alignment vertical="center" wrapText="1"/>
    </xf>
    <xf numFmtId="168" fontId="22" fillId="0" borderId="0" xfId="140" applyNumberFormat="1" applyFont="1" applyAlignment="1">
      <alignment vertical="center" wrapText="1"/>
    </xf>
    <xf numFmtId="0" fontId="13" fillId="0" borderId="0" xfId="0" applyFont="1" applyFill="1" applyAlignment="1">
      <alignment/>
    </xf>
    <xf numFmtId="0" fontId="13" fillId="0" borderId="0" xfId="0" applyFont="1" applyFill="1" applyAlignment="1">
      <alignment horizontal="center"/>
    </xf>
    <xf numFmtId="0" fontId="13" fillId="0" borderId="0" xfId="327" applyFont="1" applyFill="1">
      <alignment/>
      <protection/>
    </xf>
    <xf numFmtId="0" fontId="21" fillId="0" borderId="1" xfId="327" applyNumberFormat="1" applyFont="1" applyFill="1" applyBorder="1" applyAlignment="1">
      <alignment horizontal="center" vertical="center" wrapText="1"/>
      <protection/>
    </xf>
    <xf numFmtId="0" fontId="21" fillId="0" borderId="1" xfId="0" applyFont="1" applyFill="1" applyBorder="1" applyAlignment="1">
      <alignment horizontal="center"/>
    </xf>
    <xf numFmtId="0" fontId="21" fillId="0" borderId="1" xfId="0" applyFont="1" applyFill="1" applyBorder="1" applyAlignment="1">
      <alignment/>
    </xf>
    <xf numFmtId="0" fontId="13" fillId="0" borderId="1" xfId="327" applyFont="1" applyFill="1" applyBorder="1" applyAlignment="1">
      <alignment horizontal="justify" vertical="top" wrapText="1"/>
      <protection/>
    </xf>
    <xf numFmtId="168" fontId="21" fillId="0" borderId="1" xfId="140" applyNumberFormat="1" applyFont="1" applyFill="1" applyBorder="1" applyAlignment="1">
      <alignment horizontal="center" wrapText="1"/>
    </xf>
    <xf numFmtId="0" fontId="21" fillId="0" borderId="1" xfId="0" applyFont="1" applyFill="1" applyBorder="1" applyAlignment="1">
      <alignment horizontal="center" vertical="top"/>
    </xf>
    <xf numFmtId="0" fontId="21" fillId="0" borderId="0" xfId="0" applyFont="1" applyFill="1" applyAlignment="1">
      <alignment vertical="top"/>
    </xf>
    <xf numFmtId="0" fontId="13" fillId="0" borderId="29" xfId="0" applyFont="1" applyFill="1" applyBorder="1" applyAlignment="1">
      <alignment horizontal="center" vertical="top"/>
    </xf>
    <xf numFmtId="0" fontId="13" fillId="0" borderId="29" xfId="327" applyNumberFormat="1" applyFont="1" applyFill="1" applyBorder="1" applyAlignment="1">
      <alignment horizontal="justify" vertical="center" wrapText="1"/>
      <protection/>
    </xf>
    <xf numFmtId="14" fontId="13" fillId="0" borderId="29" xfId="327" applyNumberFormat="1" applyFont="1" applyFill="1" applyBorder="1" applyAlignment="1">
      <alignment horizontal="center" vertical="top" wrapText="1"/>
      <protection/>
    </xf>
    <xf numFmtId="168" fontId="13" fillId="0" borderId="29" xfId="140" applyNumberFormat="1" applyFont="1" applyFill="1" applyBorder="1" applyAlignment="1">
      <alignment horizontal="center" wrapText="1"/>
    </xf>
    <xf numFmtId="0" fontId="21" fillId="0" borderId="29" xfId="0" applyFont="1" applyFill="1" applyBorder="1" applyAlignment="1">
      <alignment/>
    </xf>
    <xf numFmtId="0" fontId="13" fillId="0" borderId="29" xfId="0" applyFont="1" applyFill="1" applyBorder="1" applyAlignment="1">
      <alignment horizontal="center"/>
    </xf>
    <xf numFmtId="3" fontId="13" fillId="0" borderId="29" xfId="327" applyNumberFormat="1" applyFont="1" applyFill="1" applyBorder="1" applyAlignment="1">
      <alignment wrapText="1"/>
      <protection/>
    </xf>
    <xf numFmtId="0" fontId="21" fillId="0" borderId="29" xfId="0" applyFont="1" applyFill="1" applyBorder="1" applyAlignment="1">
      <alignment horizontal="center"/>
    </xf>
    <xf numFmtId="0" fontId="21" fillId="0" borderId="0" xfId="0" applyFont="1" applyFill="1" applyAlignment="1">
      <alignment/>
    </xf>
    <xf numFmtId="0" fontId="13" fillId="0" borderId="31" xfId="327" applyNumberFormat="1" applyFont="1" applyFill="1" applyBorder="1" applyAlignment="1">
      <alignment horizontal="justify" vertical="center" wrapText="1"/>
      <protection/>
    </xf>
    <xf numFmtId="14" fontId="13" fillId="0" borderId="31" xfId="327" applyNumberFormat="1" applyFont="1" applyFill="1" applyBorder="1" applyAlignment="1">
      <alignment horizontal="center" vertical="top" wrapText="1"/>
      <protection/>
    </xf>
    <xf numFmtId="168" fontId="13" fillId="0" borderId="31" xfId="140" applyNumberFormat="1" applyFont="1" applyFill="1" applyBorder="1" applyAlignment="1">
      <alignment horizontal="center" wrapText="1"/>
    </xf>
    <xf numFmtId="0" fontId="21" fillId="0" borderId="31" xfId="0" applyFont="1" applyFill="1" applyBorder="1" applyAlignment="1">
      <alignment/>
    </xf>
    <xf numFmtId="0" fontId="13" fillId="0" borderId="31" xfId="0" applyFont="1" applyFill="1" applyBorder="1" applyAlignment="1">
      <alignment horizontal="center"/>
    </xf>
    <xf numFmtId="3" fontId="13" fillId="0" borderId="31" xfId="327" applyNumberFormat="1" applyFont="1" applyFill="1" applyBorder="1" applyAlignment="1">
      <alignment wrapText="1"/>
      <protection/>
    </xf>
    <xf numFmtId="0" fontId="21" fillId="0" borderId="31" xfId="0" applyFont="1" applyFill="1" applyBorder="1" applyAlignment="1">
      <alignment horizontal="center"/>
    </xf>
    <xf numFmtId="0" fontId="21" fillId="0" borderId="1" xfId="0" applyFont="1" applyFill="1" applyBorder="1" applyAlignment="1">
      <alignment vertical="top" wrapText="1"/>
    </xf>
    <xf numFmtId="168" fontId="21" fillId="0" borderId="1" xfId="140" applyNumberFormat="1" applyFont="1" applyFill="1" applyBorder="1" applyAlignment="1">
      <alignment horizontal="justify" vertical="top" wrapText="1"/>
    </xf>
    <xf numFmtId="14" fontId="21" fillId="0" borderId="1" xfId="327" applyNumberFormat="1" applyFont="1" applyFill="1" applyBorder="1" applyAlignment="1">
      <alignment horizontal="center" wrapText="1"/>
      <protection/>
    </xf>
    <xf numFmtId="0" fontId="21" fillId="0" borderId="1" xfId="327" applyFont="1" applyFill="1" applyBorder="1" applyAlignment="1">
      <alignment horizontal="center" wrapText="1"/>
      <protection/>
    </xf>
    <xf numFmtId="3" fontId="21" fillId="0" borderId="1" xfId="327" applyNumberFormat="1" applyFont="1" applyFill="1" applyBorder="1" applyAlignment="1">
      <alignment wrapText="1"/>
      <protection/>
    </xf>
    <xf numFmtId="14" fontId="13" fillId="0" borderId="29" xfId="327" applyNumberFormat="1" applyFont="1" applyFill="1" applyBorder="1" applyAlignment="1" quotePrefix="1">
      <alignment horizontal="center" vertical="top" wrapText="1"/>
      <protection/>
    </xf>
    <xf numFmtId="0" fontId="13" fillId="0" borderId="29" xfId="0" applyFont="1" applyFill="1" applyBorder="1" applyAlignment="1">
      <alignment wrapText="1"/>
    </xf>
    <xf numFmtId="14" fontId="13" fillId="0" borderId="29" xfId="327" applyNumberFormat="1" applyFont="1" applyFill="1" applyBorder="1" applyAlignment="1">
      <alignment horizontal="right" vertical="center" wrapText="1"/>
      <protection/>
    </xf>
    <xf numFmtId="3" fontId="13" fillId="0" borderId="29" xfId="0" applyNumberFormat="1" applyFont="1" applyFill="1" applyBorder="1" applyAlignment="1">
      <alignment horizontal="right" wrapText="1"/>
    </xf>
    <xf numFmtId="0" fontId="21" fillId="0" borderId="29" xfId="0" applyFont="1" applyFill="1" applyBorder="1" applyAlignment="1">
      <alignment vertical="top"/>
    </xf>
    <xf numFmtId="0" fontId="13" fillId="0" borderId="29" xfId="327" applyFont="1" applyFill="1" applyBorder="1" applyAlignment="1">
      <alignment horizontal="center" wrapText="1"/>
      <protection/>
    </xf>
    <xf numFmtId="3" fontId="21" fillId="0" borderId="0" xfId="0" applyNumberFormat="1" applyFont="1" applyFill="1" applyAlignment="1">
      <alignment vertical="top"/>
    </xf>
    <xf numFmtId="0" fontId="13" fillId="0" borderId="1" xfId="0" applyFont="1" applyFill="1" applyBorder="1" applyAlignment="1">
      <alignment/>
    </xf>
    <xf numFmtId="168" fontId="21" fillId="0" borderId="1" xfId="0" applyNumberFormat="1" applyFont="1" applyFill="1" applyBorder="1" applyAlignment="1">
      <alignment/>
    </xf>
    <xf numFmtId="0" fontId="22" fillId="0" borderId="1" xfId="0" applyFont="1" applyFill="1" applyBorder="1" applyAlignment="1">
      <alignment/>
    </xf>
    <xf numFmtId="0" fontId="21" fillId="0" borderId="0" xfId="0" applyFont="1" applyFill="1" applyAlignment="1">
      <alignment shrinkToFit="1"/>
    </xf>
    <xf numFmtId="168" fontId="21" fillId="0" borderId="0" xfId="140" applyNumberFormat="1" applyFont="1" applyAlignment="1">
      <alignment horizontal="right" vertical="center"/>
    </xf>
    <xf numFmtId="0" fontId="13" fillId="0" borderId="1" xfId="0" applyFont="1" applyBorder="1" applyAlignment="1">
      <alignment horizontal="center" vertical="center" wrapText="1"/>
    </xf>
    <xf numFmtId="168" fontId="13" fillId="0" borderId="1" xfId="140" applyNumberFormat="1" applyFont="1" applyBorder="1" applyAlignment="1">
      <alignment horizontal="center" vertical="center" wrapText="1"/>
    </xf>
    <xf numFmtId="168" fontId="21" fillId="0" borderId="1" xfId="140" applyNumberFormat="1" applyFont="1" applyBorder="1" applyAlignment="1">
      <alignment horizontal="right" vertical="center" wrapText="1"/>
    </xf>
    <xf numFmtId="216" fontId="21" fillId="0" borderId="1" xfId="140" applyNumberFormat="1" applyFont="1" applyBorder="1" applyAlignment="1">
      <alignment horizontal="right" vertical="center" wrapText="1"/>
    </xf>
    <xf numFmtId="0" fontId="13" fillId="0" borderId="32" xfId="0" applyFont="1" applyBorder="1" applyAlignment="1">
      <alignment horizontal="center" vertical="center"/>
    </xf>
    <xf numFmtId="0" fontId="13" fillId="0" borderId="32" xfId="0" applyFont="1" applyBorder="1" applyAlignment="1">
      <alignment vertical="center" wrapText="1"/>
    </xf>
    <xf numFmtId="168" fontId="13" fillId="0" borderId="32" xfId="140" applyNumberFormat="1" applyFont="1" applyBorder="1" applyAlignment="1">
      <alignment horizontal="right" vertical="center" wrapText="1"/>
    </xf>
    <xf numFmtId="216" fontId="13" fillId="0" borderId="32" xfId="140" applyNumberFormat="1" applyFont="1" applyBorder="1" applyAlignment="1">
      <alignment horizontal="right" vertical="center" wrapText="1"/>
    </xf>
    <xf numFmtId="0" fontId="13" fillId="0" borderId="29" xfId="0" applyFont="1" applyBorder="1" applyAlignment="1">
      <alignment horizontal="center" vertical="center"/>
    </xf>
    <xf numFmtId="0" fontId="13" fillId="0" borderId="29" xfId="0" applyFont="1" applyBorder="1" applyAlignment="1">
      <alignment vertical="center" wrapText="1"/>
    </xf>
    <xf numFmtId="216" fontId="13" fillId="0" borderId="29" xfId="140" applyNumberFormat="1" applyFont="1" applyBorder="1" applyAlignment="1">
      <alignment horizontal="right" vertical="center" wrapText="1"/>
    </xf>
    <xf numFmtId="216" fontId="13" fillId="0" borderId="1" xfId="140" applyNumberFormat="1" applyFont="1" applyBorder="1" applyAlignment="1">
      <alignment horizontal="right" vertical="center" wrapText="1"/>
    </xf>
    <xf numFmtId="0" fontId="21" fillId="0" borderId="1" xfId="0" applyFont="1" applyBorder="1" applyAlignment="1">
      <alignment vertical="center"/>
    </xf>
    <xf numFmtId="168" fontId="21" fillId="0" borderId="1" xfId="140" applyNumberFormat="1" applyFont="1" applyBorder="1" applyAlignment="1">
      <alignment horizontal="right" vertical="center"/>
    </xf>
    <xf numFmtId="217" fontId="21" fillId="0" borderId="0" xfId="0" applyNumberFormat="1" applyFont="1" applyAlignment="1">
      <alignment vertical="center"/>
    </xf>
    <xf numFmtId="168" fontId="13" fillId="0" borderId="0" xfId="140" applyNumberFormat="1" applyFont="1" applyBorder="1" applyAlignment="1">
      <alignment vertical="center"/>
    </xf>
    <xf numFmtId="0" fontId="21" fillId="0" borderId="0" xfId="0" applyFont="1" applyAlignment="1">
      <alignment vertical="center" shrinkToFit="1"/>
    </xf>
    <xf numFmtId="0" fontId="21" fillId="0" borderId="30" xfId="0" applyFont="1" applyBorder="1" applyAlignment="1">
      <alignment horizontal="center" vertical="center"/>
    </xf>
    <xf numFmtId="0" fontId="21" fillId="0" borderId="30" xfId="0" applyFont="1" applyBorder="1" applyAlignment="1">
      <alignment vertical="center" wrapText="1"/>
    </xf>
    <xf numFmtId="216" fontId="21" fillId="0" borderId="30" xfId="140" applyNumberFormat="1" applyFont="1" applyBorder="1" applyAlignment="1">
      <alignment horizontal="right" vertical="center" wrapText="1"/>
    </xf>
    <xf numFmtId="216" fontId="13" fillId="0" borderId="30" xfId="140" applyNumberFormat="1" applyFont="1" applyBorder="1" applyAlignment="1">
      <alignment horizontal="right" vertical="center" wrapText="1"/>
    </xf>
    <xf numFmtId="0" fontId="13" fillId="0" borderId="31" xfId="0" applyFont="1" applyBorder="1" applyAlignment="1">
      <alignment vertical="center" wrapText="1"/>
    </xf>
    <xf numFmtId="0" fontId="13" fillId="0" borderId="30" xfId="0" applyFont="1" applyBorder="1" applyAlignment="1" quotePrefix="1">
      <alignment horizontal="center" vertical="center"/>
    </xf>
    <xf numFmtId="0" fontId="13" fillId="0" borderId="31" xfId="0" applyFont="1" applyBorder="1" applyAlignment="1" quotePrefix="1">
      <alignment horizontal="center" vertical="center"/>
    </xf>
    <xf numFmtId="168" fontId="13" fillId="0" borderId="0" xfId="155" applyNumberFormat="1" applyFont="1" applyAlignment="1">
      <alignment vertical="center"/>
    </xf>
    <xf numFmtId="168" fontId="17" fillId="0" borderId="0" xfId="155" applyNumberFormat="1" applyFont="1" applyFill="1" applyAlignment="1">
      <alignment vertical="center"/>
    </xf>
    <xf numFmtId="0" fontId="17" fillId="0" borderId="0" xfId="0" applyFont="1" applyFill="1" applyAlignment="1">
      <alignment vertical="center" wrapText="1"/>
    </xf>
    <xf numFmtId="168" fontId="15" fillId="0" borderId="0" xfId="155" applyNumberFormat="1" applyFont="1" applyFill="1" applyAlignment="1">
      <alignment vertical="center"/>
    </xf>
    <xf numFmtId="168" fontId="41" fillId="0" borderId="0" xfId="155" applyNumberFormat="1" applyFont="1" applyFill="1" applyAlignment="1">
      <alignment vertical="center"/>
    </xf>
    <xf numFmtId="0" fontId="17" fillId="0" borderId="1" xfId="0" applyFont="1" applyFill="1" applyBorder="1" applyAlignment="1">
      <alignment horizontal="center" vertical="center"/>
    </xf>
    <xf numFmtId="0" fontId="15" fillId="0" borderId="29" xfId="0" applyFont="1" applyFill="1" applyBorder="1" applyAlignment="1">
      <alignment horizontal="center" vertical="center"/>
    </xf>
    <xf numFmtId="0" fontId="41" fillId="0" borderId="29" xfId="0" applyFont="1" applyFill="1" applyBorder="1" applyAlignment="1">
      <alignment horizontal="center" vertical="center"/>
    </xf>
    <xf numFmtId="0" fontId="17" fillId="0" borderId="29" xfId="0" applyFont="1" applyFill="1" applyBorder="1" applyAlignment="1">
      <alignment horizontal="center" vertical="center"/>
    </xf>
    <xf numFmtId="168" fontId="15" fillId="0" borderId="0" xfId="155" applyNumberFormat="1" applyFont="1" applyAlignment="1">
      <alignment vertical="center" wrapText="1"/>
    </xf>
    <xf numFmtId="168" fontId="15" fillId="0" borderId="0" xfId="155" applyNumberFormat="1" applyFont="1" applyAlignment="1">
      <alignment horizontal="center" vertical="center" wrapText="1"/>
    </xf>
    <xf numFmtId="168" fontId="41" fillId="0" borderId="0" xfId="155" applyNumberFormat="1" applyFont="1" applyAlignment="1">
      <alignment vertical="center"/>
    </xf>
    <xf numFmtId="168" fontId="41" fillId="0" borderId="0" xfId="155" applyNumberFormat="1" applyFont="1" applyAlignment="1">
      <alignment horizontal="center" vertical="center"/>
    </xf>
    <xf numFmtId="168" fontId="17" fillId="0" borderId="0" xfId="155" applyNumberFormat="1" applyFont="1" applyAlignment="1">
      <alignment vertical="center" wrapText="1"/>
    </xf>
    <xf numFmtId="168" fontId="41" fillId="0" borderId="0" xfId="155" applyNumberFormat="1" applyFont="1" applyAlignment="1">
      <alignment vertical="center" wrapText="1"/>
    </xf>
    <xf numFmtId="168" fontId="41" fillId="0" borderId="0" xfId="155" applyNumberFormat="1" applyFont="1" applyAlignment="1">
      <alignment horizontal="center" vertical="center" wrapText="1"/>
    </xf>
    <xf numFmtId="3" fontId="41" fillId="0" borderId="0" xfId="0" applyNumberFormat="1" applyFont="1" applyFill="1" applyAlignment="1">
      <alignment horizontal="center" vertical="center"/>
    </xf>
    <xf numFmtId="3" fontId="15" fillId="0" borderId="0" xfId="0" applyNumberFormat="1" applyFont="1" applyFill="1" applyAlignment="1">
      <alignment horizontal="center" vertical="center"/>
    </xf>
    <xf numFmtId="168" fontId="15" fillId="0" borderId="0" xfId="155" applyNumberFormat="1" applyFont="1" applyAlignment="1">
      <alignment horizontal="center" vertical="center"/>
    </xf>
    <xf numFmtId="168" fontId="17" fillId="0" borderId="0" xfId="155" applyNumberFormat="1" applyFont="1" applyAlignment="1">
      <alignment vertical="center"/>
    </xf>
    <xf numFmtId="0" fontId="21" fillId="0" borderId="0" xfId="0" applyFont="1" applyFill="1" applyAlignment="1">
      <alignment horizontal="center" vertical="center" shrinkToFit="1"/>
    </xf>
    <xf numFmtId="168" fontId="21" fillId="0" borderId="1" xfId="0" applyNumberFormat="1" applyFont="1" applyFill="1" applyBorder="1" applyAlignment="1">
      <alignment horizontal="center" vertical="center" wrapText="1"/>
    </xf>
    <xf numFmtId="0" fontId="13" fillId="0" borderId="29" xfId="0" applyFont="1" applyFill="1" applyBorder="1" applyAlignment="1">
      <alignment horizontal="left" vertical="center" wrapText="1"/>
    </xf>
    <xf numFmtId="168" fontId="13" fillId="0" borderId="32" xfId="140" applyNumberFormat="1" applyFont="1" applyFill="1" applyBorder="1" applyAlignment="1">
      <alignment horizontal="center" vertical="center" wrapText="1"/>
    </xf>
    <xf numFmtId="168" fontId="13" fillId="0" borderId="29" xfId="140" applyNumberFormat="1" applyFont="1" applyFill="1" applyBorder="1" applyAlignment="1">
      <alignment horizontal="center" vertical="center" wrapText="1"/>
    </xf>
    <xf numFmtId="0" fontId="13" fillId="0" borderId="30" xfId="0" applyFont="1" applyBorder="1" applyAlignment="1">
      <alignment vertical="center" wrapText="1"/>
    </xf>
    <xf numFmtId="168" fontId="22" fillId="0" borderId="0" xfId="155" applyNumberFormat="1" applyFont="1" applyAlignment="1">
      <alignment horizontal="right" vertical="center"/>
    </xf>
    <xf numFmtId="168" fontId="21" fillId="0" borderId="1" xfId="155" applyNumberFormat="1" applyFont="1" applyBorder="1" applyAlignment="1">
      <alignment horizontal="center" vertical="center" wrapText="1"/>
    </xf>
    <xf numFmtId="0" fontId="21" fillId="0" borderId="1" xfId="0" applyFont="1" applyBorder="1" applyAlignment="1">
      <alignment horizontal="left" vertical="center" wrapText="1"/>
    </xf>
    <xf numFmtId="0" fontId="13" fillId="0" borderId="29" xfId="0" applyFont="1" applyBorder="1" applyAlignment="1">
      <alignment horizontal="center" vertical="center" wrapText="1"/>
    </xf>
    <xf numFmtId="0" fontId="13" fillId="0" borderId="29" xfId="0" applyFont="1" applyBorder="1" applyAlignment="1">
      <alignment horizontal="left" vertical="center" wrapText="1"/>
    </xf>
    <xf numFmtId="168" fontId="13" fillId="0" borderId="29" xfId="155" applyNumberFormat="1" applyFont="1" applyBorder="1" applyAlignment="1">
      <alignment horizontal="center" vertical="center" wrapText="1"/>
    </xf>
    <xf numFmtId="0" fontId="13" fillId="0" borderId="1" xfId="0" applyFont="1" applyBorder="1" applyAlignment="1">
      <alignment horizontal="left" vertical="center" wrapText="1"/>
    </xf>
    <xf numFmtId="168" fontId="13" fillId="0" borderId="1" xfId="155" applyNumberFormat="1" applyFont="1" applyBorder="1" applyAlignment="1">
      <alignment horizontal="center" vertical="center" wrapText="1"/>
    </xf>
    <xf numFmtId="0" fontId="21" fillId="0" borderId="0" xfId="0" applyFont="1" applyAlignment="1">
      <alignment vertical="center" wrapText="1"/>
    </xf>
    <xf numFmtId="168" fontId="21" fillId="0" borderId="1" xfId="155" applyNumberFormat="1" applyFont="1" applyBorder="1" applyAlignment="1">
      <alignment vertical="center" wrapText="1"/>
    </xf>
    <xf numFmtId="0" fontId="116" fillId="0" borderId="0" xfId="0" applyFont="1" applyAlignment="1">
      <alignment vertical="center"/>
    </xf>
    <xf numFmtId="0" fontId="16" fillId="0" borderId="0" xfId="0" applyFont="1" applyAlignment="1">
      <alignment vertical="center" wrapText="1"/>
    </xf>
    <xf numFmtId="0" fontId="21" fillId="0" borderId="0" xfId="0" applyFont="1" applyBorder="1" applyAlignment="1">
      <alignment horizontal="center" vertical="center"/>
    </xf>
    <xf numFmtId="168" fontId="21" fillId="0" borderId="0" xfId="140" applyNumberFormat="1" applyFont="1" applyBorder="1" applyAlignment="1">
      <alignment vertical="center"/>
    </xf>
    <xf numFmtId="168" fontId="22" fillId="0" borderId="0" xfId="140" applyNumberFormat="1" applyFont="1" applyBorder="1" applyAlignment="1">
      <alignment horizontal="right" vertical="center" wrapText="1"/>
    </xf>
    <xf numFmtId="0" fontId="21" fillId="0" borderId="1" xfId="0" applyFont="1" applyBorder="1" applyAlignment="1">
      <alignment horizontal="justify" vertical="center"/>
    </xf>
    <xf numFmtId="168" fontId="21" fillId="0" borderId="1" xfId="140" applyNumberFormat="1" applyFont="1" applyBorder="1" applyAlignment="1">
      <alignment vertical="center"/>
    </xf>
    <xf numFmtId="0" fontId="13" fillId="0" borderId="1" xfId="0" applyFont="1" applyBorder="1" applyAlignment="1">
      <alignment vertical="center"/>
    </xf>
    <xf numFmtId="0" fontId="13" fillId="0" borderId="1" xfId="0" applyFont="1" applyBorder="1" applyAlignment="1">
      <alignment horizontal="justify" vertical="center"/>
    </xf>
    <xf numFmtId="168" fontId="13" fillId="0" borderId="1" xfId="140" applyNumberFormat="1" applyFont="1" applyBorder="1" applyAlignment="1">
      <alignment vertical="center"/>
    </xf>
    <xf numFmtId="0" fontId="13" fillId="0" borderId="1" xfId="0" applyFont="1" applyBorder="1" applyAlignment="1" quotePrefix="1">
      <alignment horizontal="center" vertical="center"/>
    </xf>
    <xf numFmtId="0" fontId="116" fillId="0" borderId="1" xfId="0" applyFont="1" applyBorder="1" applyAlignment="1">
      <alignment vertical="center"/>
    </xf>
    <xf numFmtId="0" fontId="16" fillId="0" borderId="1" xfId="0" applyFont="1" applyBorder="1" applyAlignment="1">
      <alignment vertical="center" wrapText="1"/>
    </xf>
    <xf numFmtId="10" fontId="13" fillId="0" borderId="0" xfId="0" applyNumberFormat="1" applyFont="1" applyFill="1" applyAlignment="1">
      <alignment vertical="center"/>
    </xf>
    <xf numFmtId="168" fontId="21" fillId="0" borderId="0" xfId="155" applyNumberFormat="1" applyFont="1" applyBorder="1" applyAlignment="1">
      <alignment horizontal="center" vertical="center"/>
    </xf>
    <xf numFmtId="168" fontId="21" fillId="0" borderId="0" xfId="155" applyNumberFormat="1" applyFont="1" applyFill="1" applyBorder="1" applyAlignment="1">
      <alignment horizontal="center" vertical="center"/>
    </xf>
    <xf numFmtId="10" fontId="21" fillId="0" borderId="0" xfId="0" applyNumberFormat="1" applyFont="1" applyFill="1" applyAlignment="1">
      <alignment vertical="center"/>
    </xf>
    <xf numFmtId="168" fontId="21" fillId="0" borderId="1" xfId="155" applyNumberFormat="1" applyFont="1" applyBorder="1" applyAlignment="1">
      <alignment vertical="center"/>
    </xf>
    <xf numFmtId="168" fontId="21" fillId="0" borderId="1" xfId="155" applyNumberFormat="1" applyFont="1" applyFill="1" applyBorder="1" applyAlignment="1">
      <alignment vertical="center"/>
    </xf>
    <xf numFmtId="10" fontId="21" fillId="0" borderId="1" xfId="0" applyNumberFormat="1" applyFont="1" applyFill="1" applyBorder="1" applyAlignment="1">
      <alignment vertical="center"/>
    </xf>
    <xf numFmtId="168" fontId="13" fillId="0" borderId="1" xfId="155" applyNumberFormat="1" applyFont="1" applyBorder="1" applyAlignment="1">
      <alignment vertical="center" wrapText="1"/>
    </xf>
    <xf numFmtId="168" fontId="185" fillId="0" borderId="1" xfId="155" applyNumberFormat="1" applyFont="1" applyBorder="1" applyAlignment="1">
      <alignment horizontal="justify" vertical="center" wrapText="1"/>
    </xf>
    <xf numFmtId="0" fontId="13" fillId="0" borderId="0" xfId="0" applyFont="1" applyAlignment="1">
      <alignment horizontal="justify" vertical="center"/>
    </xf>
    <xf numFmtId="0" fontId="13" fillId="0" borderId="30" xfId="0" applyFont="1" applyBorder="1" applyAlignment="1">
      <alignment vertical="center"/>
    </xf>
    <xf numFmtId="0" fontId="13" fillId="0" borderId="30" xfId="0" applyFont="1" applyBorder="1" applyAlignment="1">
      <alignment horizontal="justify" vertical="center"/>
    </xf>
    <xf numFmtId="168" fontId="13" fillId="0" borderId="30" xfId="155" applyNumberFormat="1" applyFont="1" applyBorder="1" applyAlignment="1">
      <alignment vertical="center"/>
    </xf>
    <xf numFmtId="168" fontId="13" fillId="0" borderId="30" xfId="155" applyNumberFormat="1" applyFont="1" applyFill="1" applyBorder="1" applyAlignment="1">
      <alignment vertical="center"/>
    </xf>
    <xf numFmtId="10" fontId="13" fillId="0" borderId="30" xfId="0" applyNumberFormat="1" applyFont="1" applyFill="1" applyBorder="1" applyAlignment="1">
      <alignment vertical="center"/>
    </xf>
    <xf numFmtId="168" fontId="185" fillId="0" borderId="30" xfId="155" applyNumberFormat="1" applyFont="1" applyBorder="1" applyAlignment="1">
      <alignment horizontal="justify" vertical="center" wrapText="1"/>
    </xf>
    <xf numFmtId="0" fontId="21" fillId="0" borderId="29" xfId="0" applyFont="1" applyBorder="1" applyAlignment="1">
      <alignment horizontal="center" vertical="center"/>
    </xf>
    <xf numFmtId="0" fontId="13" fillId="0" borderId="29" xfId="0" applyFont="1" applyBorder="1" applyAlignment="1">
      <alignment vertical="center"/>
    </xf>
    <xf numFmtId="168" fontId="13" fillId="0" borderId="29" xfId="155" applyNumberFormat="1" applyFont="1" applyBorder="1" applyAlignment="1">
      <alignment vertical="center"/>
    </xf>
    <xf numFmtId="168" fontId="13" fillId="0" borderId="29" xfId="155" applyNumberFormat="1" applyFont="1" applyFill="1" applyBorder="1" applyAlignment="1">
      <alignment vertical="center"/>
    </xf>
    <xf numFmtId="10" fontId="13" fillId="0" borderId="29" xfId="0" applyNumberFormat="1" applyFont="1" applyFill="1" applyBorder="1" applyAlignment="1">
      <alignment vertical="center"/>
    </xf>
    <xf numFmtId="168" fontId="185" fillId="0" borderId="29" xfId="155" applyNumberFormat="1" applyFont="1" applyBorder="1" applyAlignment="1">
      <alignment horizontal="justify" vertical="center" wrapText="1"/>
    </xf>
    <xf numFmtId="0" fontId="21" fillId="0" borderId="31" xfId="0" applyFont="1" applyBorder="1" applyAlignment="1">
      <alignment horizontal="center" vertical="center"/>
    </xf>
    <xf numFmtId="0" fontId="13" fillId="0" borderId="31" xfId="0" applyFont="1" applyBorder="1" applyAlignment="1">
      <alignment vertical="center"/>
    </xf>
    <xf numFmtId="168" fontId="13" fillId="0" borderId="31" xfId="155" applyNumberFormat="1" applyFont="1" applyBorder="1" applyAlignment="1">
      <alignment vertical="center"/>
    </xf>
    <xf numFmtId="168" fontId="13" fillId="0" borderId="31" xfId="155" applyNumberFormat="1" applyFont="1" applyFill="1" applyBorder="1" applyAlignment="1">
      <alignment vertical="center"/>
    </xf>
    <xf numFmtId="10" fontId="13" fillId="0" borderId="31" xfId="0" applyNumberFormat="1" applyFont="1" applyFill="1" applyBorder="1" applyAlignment="1">
      <alignment vertical="center"/>
    </xf>
    <xf numFmtId="168" fontId="185" fillId="0" borderId="31" xfId="155" applyNumberFormat="1" applyFont="1" applyBorder="1" applyAlignment="1">
      <alignment horizontal="justify" vertical="center" wrapText="1"/>
    </xf>
    <xf numFmtId="0" fontId="13" fillId="0" borderId="29" xfId="0" applyFont="1" applyBorder="1" applyAlignment="1">
      <alignment horizontal="justify" vertical="center"/>
    </xf>
    <xf numFmtId="0" fontId="13" fillId="0" borderId="29" xfId="0" applyFont="1" applyBorder="1" applyAlignment="1">
      <alignment horizontal="justify" vertical="center" wrapText="1"/>
    </xf>
    <xf numFmtId="168" fontId="186" fillId="0" borderId="1" xfId="155" applyNumberFormat="1" applyFont="1" applyBorder="1" applyAlignment="1">
      <alignment horizontal="justify" vertical="center" wrapText="1"/>
    </xf>
    <xf numFmtId="43" fontId="21" fillId="0" borderId="1" xfId="155" applyNumberFormat="1" applyFont="1" applyBorder="1" applyAlignment="1">
      <alignment vertical="center"/>
    </xf>
    <xf numFmtId="0" fontId="21" fillId="0" borderId="0" xfId="0" applyFont="1" applyBorder="1" applyAlignment="1">
      <alignment horizontal="justify" vertical="center"/>
    </xf>
    <xf numFmtId="168" fontId="21" fillId="0" borderId="0" xfId="155" applyNumberFormat="1" applyFont="1" applyFill="1" applyBorder="1" applyAlignment="1">
      <alignment vertical="center"/>
    </xf>
    <xf numFmtId="43" fontId="21" fillId="0" borderId="0" xfId="155" applyNumberFormat="1" applyFont="1" applyFill="1" applyBorder="1" applyAlignment="1">
      <alignment vertical="center"/>
    </xf>
    <xf numFmtId="10" fontId="21" fillId="0" borderId="0" xfId="0" applyNumberFormat="1" applyFont="1" applyFill="1" applyBorder="1" applyAlignment="1">
      <alignment vertical="center"/>
    </xf>
    <xf numFmtId="168" fontId="21" fillId="0" borderId="0" xfId="155" applyNumberFormat="1" applyFont="1" applyBorder="1" applyAlignment="1">
      <alignment vertical="center"/>
    </xf>
    <xf numFmtId="168" fontId="21" fillId="0" borderId="0" xfId="155" applyNumberFormat="1" applyFont="1" applyBorder="1" applyAlignment="1">
      <alignment vertical="center" wrapText="1"/>
    </xf>
    <xf numFmtId="0" fontId="0" fillId="0" borderId="0" xfId="0" applyFont="1" applyAlignment="1">
      <alignment vertical="center"/>
    </xf>
    <xf numFmtId="0" fontId="0" fillId="0" borderId="0" xfId="0" applyFont="1" applyFill="1" applyAlignment="1">
      <alignment vertical="center"/>
    </xf>
    <xf numFmtId="10" fontId="0" fillId="0" borderId="0" xfId="0" applyNumberFormat="1" applyFont="1" applyFill="1" applyAlignment="1">
      <alignment vertical="center"/>
    </xf>
    <xf numFmtId="0" fontId="0" fillId="0" borderId="0" xfId="0" applyFont="1" applyAlignment="1">
      <alignment vertical="center" wrapText="1"/>
    </xf>
    <xf numFmtId="168" fontId="22" fillId="0" borderId="0" xfId="155" applyNumberFormat="1" applyFont="1" applyBorder="1" applyAlignment="1">
      <alignment horizontal="right" vertical="center" wrapText="1"/>
    </xf>
    <xf numFmtId="0" fontId="13" fillId="0" borderId="31" xfId="0" applyFont="1" applyBorder="1" applyAlignment="1">
      <alignment horizontal="justify" vertical="center"/>
    </xf>
    <xf numFmtId="0" fontId="13" fillId="0" borderId="30" xfId="0" applyFont="1" applyBorder="1" applyAlignment="1">
      <alignment horizontal="center" vertical="center"/>
    </xf>
    <xf numFmtId="0" fontId="13" fillId="0" borderId="29" xfId="0" applyFont="1" applyFill="1" applyBorder="1" applyAlignment="1">
      <alignment horizontal="center" vertical="center"/>
    </xf>
    <xf numFmtId="0" fontId="13" fillId="0" borderId="29" xfId="0" applyFont="1" applyFill="1" applyBorder="1" applyAlignment="1">
      <alignment vertical="center"/>
    </xf>
    <xf numFmtId="10" fontId="13" fillId="0" borderId="29" xfId="0" applyNumberFormat="1" applyFont="1" applyFill="1" applyBorder="1" applyAlignment="1">
      <alignment horizontal="justify" vertical="center"/>
    </xf>
    <xf numFmtId="168" fontId="185" fillId="0" borderId="29" xfId="155" applyNumberFormat="1" applyFont="1" applyFill="1" applyBorder="1" applyAlignment="1">
      <alignment horizontal="justify" vertical="center" wrapText="1"/>
    </xf>
    <xf numFmtId="0" fontId="13" fillId="0" borderId="31" xfId="0" applyFont="1" applyBorder="1" applyAlignment="1">
      <alignment horizontal="justify" vertical="center" wrapText="1"/>
    </xf>
    <xf numFmtId="168" fontId="13" fillId="0" borderId="30" xfId="155" applyNumberFormat="1" applyFont="1" applyFill="1" applyBorder="1" applyAlignment="1">
      <alignment horizontal="right" vertical="center"/>
    </xf>
    <xf numFmtId="0" fontId="185" fillId="0" borderId="30" xfId="155" applyNumberFormat="1" applyFont="1" applyBorder="1" applyAlignment="1">
      <alignment horizontal="justify" vertical="center"/>
    </xf>
    <xf numFmtId="168" fontId="13" fillId="0" borderId="29" xfId="155" applyNumberFormat="1" applyFont="1" applyFill="1" applyBorder="1" applyAlignment="1">
      <alignment horizontal="right" vertical="center"/>
    </xf>
    <xf numFmtId="168" fontId="13" fillId="0" borderId="31" xfId="155" applyNumberFormat="1" applyFont="1" applyFill="1" applyBorder="1" applyAlignment="1">
      <alignment horizontal="right" vertical="center"/>
    </xf>
    <xf numFmtId="10" fontId="15" fillId="0" borderId="0" xfId="0" applyNumberFormat="1" applyFont="1" applyFill="1" applyAlignment="1">
      <alignment vertical="center"/>
    </xf>
    <xf numFmtId="168" fontId="17" fillId="0" borderId="0" xfId="155" applyNumberFormat="1" applyFont="1" applyFill="1" applyAlignment="1">
      <alignment horizontal="center" vertical="center" wrapText="1"/>
    </xf>
    <xf numFmtId="168" fontId="17" fillId="0" borderId="0" xfId="155" applyNumberFormat="1" applyFont="1" applyFill="1" applyAlignment="1">
      <alignment vertical="center" wrapText="1"/>
    </xf>
    <xf numFmtId="0" fontId="17" fillId="0" borderId="1" xfId="0" applyFont="1" applyFill="1" applyBorder="1" applyAlignment="1">
      <alignment horizontal="justify" vertical="center"/>
    </xf>
    <xf numFmtId="168" fontId="17" fillId="0" borderId="1" xfId="155" applyNumberFormat="1" applyFont="1" applyFill="1" applyBorder="1" applyAlignment="1">
      <alignment vertical="center"/>
    </xf>
    <xf numFmtId="0" fontId="15" fillId="0" borderId="1" xfId="0" applyFont="1" applyFill="1" applyBorder="1" applyAlignment="1" quotePrefix="1">
      <alignment horizontal="center" vertical="center"/>
    </xf>
    <xf numFmtId="0" fontId="15" fillId="0" borderId="1" xfId="0" applyFont="1" applyFill="1" applyBorder="1" applyAlignment="1">
      <alignment horizontal="justify" vertical="center"/>
    </xf>
    <xf numFmtId="168" fontId="15" fillId="0" borderId="1" xfId="155" applyNumberFormat="1" applyFont="1" applyFill="1" applyBorder="1" applyAlignment="1">
      <alignment vertical="center"/>
    </xf>
    <xf numFmtId="0" fontId="17" fillId="0" borderId="1" xfId="0" applyFont="1" applyFill="1" applyBorder="1" applyAlignment="1">
      <alignment horizontal="left" vertical="center" wrapText="1"/>
    </xf>
    <xf numFmtId="0" fontId="17" fillId="0" borderId="1" xfId="0" applyFont="1" applyFill="1" applyBorder="1" applyAlignment="1">
      <alignment horizontal="left" vertical="center"/>
    </xf>
    <xf numFmtId="168" fontId="17" fillId="0" borderId="1" xfId="0" applyNumberFormat="1" applyFont="1" applyFill="1" applyBorder="1" applyAlignment="1">
      <alignment horizontal="justify" vertical="center"/>
    </xf>
    <xf numFmtId="0" fontId="115" fillId="0" borderId="30" xfId="0" applyFont="1" applyFill="1" applyBorder="1" applyAlignment="1">
      <alignment horizontal="center" vertical="center"/>
    </xf>
    <xf numFmtId="0" fontId="41" fillId="0" borderId="30" xfId="0" applyFont="1" applyFill="1" applyBorder="1" applyAlignment="1">
      <alignment horizontal="justify" vertical="center"/>
    </xf>
    <xf numFmtId="168" fontId="41" fillId="0" borderId="30" xfId="155" applyNumberFormat="1" applyFont="1" applyFill="1" applyBorder="1" applyAlignment="1">
      <alignment vertical="center"/>
    </xf>
    <xf numFmtId="0" fontId="15" fillId="0" borderId="29" xfId="0" applyFont="1" applyFill="1" applyBorder="1" applyAlignment="1" quotePrefix="1">
      <alignment horizontal="justify" vertical="center"/>
    </xf>
    <xf numFmtId="168" fontId="15" fillId="0" borderId="29" xfId="155" applyNumberFormat="1" applyFont="1" applyFill="1" applyBorder="1" applyAlignment="1">
      <alignment vertical="center"/>
    </xf>
    <xf numFmtId="168" fontId="17" fillId="0" borderId="1" xfId="0" applyNumberFormat="1" applyFont="1" applyFill="1" applyBorder="1" applyAlignment="1">
      <alignment vertical="center"/>
    </xf>
    <xf numFmtId="168" fontId="15" fillId="0" borderId="1" xfId="155" applyNumberFormat="1" applyFont="1" applyFill="1" applyBorder="1" applyAlignment="1">
      <alignment horizontal="justify" vertical="center"/>
    </xf>
    <xf numFmtId="0" fontId="41" fillId="0" borderId="30" xfId="0" applyFont="1" applyFill="1" applyBorder="1" applyAlignment="1">
      <alignment horizontal="center" vertical="center"/>
    </xf>
    <xf numFmtId="168" fontId="115" fillId="0" borderId="30" xfId="0" applyNumberFormat="1" applyFont="1" applyFill="1" applyBorder="1" applyAlignment="1">
      <alignment horizontal="justify" vertical="center"/>
    </xf>
    <xf numFmtId="168" fontId="115" fillId="0" borderId="30" xfId="155" applyNumberFormat="1" applyFont="1" applyFill="1" applyBorder="1" applyAlignment="1">
      <alignment vertical="center"/>
    </xf>
    <xf numFmtId="168" fontId="41" fillId="0" borderId="30" xfId="155" applyNumberFormat="1" applyFont="1" applyFill="1" applyBorder="1" applyAlignment="1">
      <alignment horizontal="justify" vertical="center"/>
    </xf>
    <xf numFmtId="0" fontId="115" fillId="0" borderId="0" xfId="0" applyFont="1" applyFill="1" applyAlignment="1">
      <alignment vertical="center"/>
    </xf>
    <xf numFmtId="168" fontId="115" fillId="0" borderId="0" xfId="155" applyNumberFormat="1" applyFont="1" applyFill="1" applyAlignment="1">
      <alignment vertical="center"/>
    </xf>
    <xf numFmtId="168" fontId="17" fillId="0" borderId="29" xfId="0" applyNumberFormat="1" applyFont="1" applyFill="1" applyBorder="1" applyAlignment="1">
      <alignment horizontal="justify" vertical="center"/>
    </xf>
    <xf numFmtId="168" fontId="17" fillId="0" borderId="29" xfId="155" applyNumberFormat="1" applyFont="1" applyFill="1" applyBorder="1" applyAlignment="1">
      <alignment vertical="center"/>
    </xf>
    <xf numFmtId="168" fontId="15" fillId="0" borderId="29" xfId="155" applyNumberFormat="1" applyFont="1" applyFill="1" applyBorder="1" applyAlignment="1">
      <alignment horizontal="justify" vertical="center"/>
    </xf>
    <xf numFmtId="0" fontId="41" fillId="0" borderId="29" xfId="0" applyFont="1" applyFill="1" applyBorder="1" applyAlignment="1">
      <alignment horizontal="justify" vertical="center"/>
    </xf>
    <xf numFmtId="168" fontId="41" fillId="0" borderId="29" xfId="155" applyNumberFormat="1" applyFont="1" applyFill="1" applyBorder="1" applyAlignment="1">
      <alignment vertical="center"/>
    </xf>
    <xf numFmtId="216" fontId="17" fillId="0" borderId="1" xfId="155" applyNumberFormat="1" applyFont="1" applyFill="1" applyBorder="1" applyAlignment="1">
      <alignment vertical="center"/>
    </xf>
    <xf numFmtId="0" fontId="17" fillId="0" borderId="33" xfId="0" applyFont="1" applyFill="1" applyBorder="1" applyAlignment="1">
      <alignment horizontal="left" vertical="center"/>
    </xf>
    <xf numFmtId="10" fontId="15" fillId="0" borderId="0" xfId="0" applyNumberFormat="1" applyFont="1" applyFill="1" applyBorder="1" applyAlignment="1">
      <alignment vertical="center"/>
    </xf>
    <xf numFmtId="0" fontId="21" fillId="0" borderId="0" xfId="286" applyFont="1" applyAlignment="1">
      <alignment vertical="center"/>
      <protection/>
    </xf>
    <xf numFmtId="0" fontId="13" fillId="0" borderId="0" xfId="286" applyFont="1" applyAlignment="1">
      <alignment vertical="center"/>
      <protection/>
    </xf>
    <xf numFmtId="0" fontId="181" fillId="0" borderId="1" xfId="0" applyFont="1" applyBorder="1" applyAlignment="1" quotePrefix="1">
      <alignment horizontal="center" vertical="center" wrapText="1"/>
    </xf>
    <xf numFmtId="0" fontId="16" fillId="0" borderId="0" xfId="0" applyFont="1" applyAlignment="1">
      <alignment vertical="center"/>
    </xf>
    <xf numFmtId="0" fontId="13" fillId="0" borderId="0" xfId="286" applyFont="1" applyAlignment="1">
      <alignment vertical="center" wrapText="1"/>
      <protection/>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81" fillId="0" borderId="1" xfId="0" applyFont="1" applyBorder="1" applyAlignment="1">
      <alignment horizontal="justify" vertical="center" wrapText="1"/>
    </xf>
    <xf numFmtId="0" fontId="182" fillId="0" borderId="1" xfId="0" applyFont="1" applyBorder="1" applyAlignment="1">
      <alignment horizontal="center" vertical="center" wrapText="1"/>
    </xf>
    <xf numFmtId="0" fontId="16" fillId="0" borderId="0" xfId="0" applyFont="1" applyAlignment="1">
      <alignment/>
    </xf>
    <xf numFmtId="0" fontId="182" fillId="0" borderId="30" xfId="0" applyFont="1" applyBorder="1" applyAlignment="1">
      <alignment horizontal="center" vertical="center" wrapText="1"/>
    </xf>
    <xf numFmtId="0" fontId="182" fillId="0" borderId="30" xfId="0" applyFont="1" applyBorder="1" applyAlignment="1">
      <alignment vertical="center" wrapText="1"/>
    </xf>
    <xf numFmtId="0" fontId="182" fillId="0" borderId="29" xfId="0" applyFont="1" applyBorder="1" applyAlignment="1">
      <alignment horizontal="center" vertical="center" wrapText="1"/>
    </xf>
    <xf numFmtId="0" fontId="182" fillId="0" borderId="29" xfId="0" applyFont="1" applyBorder="1" applyAlignment="1">
      <alignment vertical="center" wrapText="1"/>
    </xf>
    <xf numFmtId="0" fontId="181" fillId="0" borderId="29" xfId="0" applyFont="1" applyBorder="1" applyAlignment="1">
      <alignment horizontal="center" vertical="center" wrapText="1"/>
    </xf>
    <xf numFmtId="0" fontId="181" fillId="0" borderId="29" xfId="0" applyFont="1" applyBorder="1" applyAlignment="1">
      <alignment vertical="center" wrapText="1"/>
    </xf>
    <xf numFmtId="0" fontId="181" fillId="0" borderId="29" xfId="0" applyFont="1" applyBorder="1" applyAlignment="1">
      <alignment vertical="center" wrapText="1"/>
    </xf>
    <xf numFmtId="0" fontId="187" fillId="0" borderId="29" xfId="0" applyFont="1" applyBorder="1" applyAlignment="1">
      <alignment vertical="center" wrapText="1"/>
    </xf>
    <xf numFmtId="0" fontId="182" fillId="0" borderId="29" xfId="0" applyFont="1" applyBorder="1" applyAlignment="1">
      <alignment horizontal="center" vertical="center" wrapText="1"/>
    </xf>
    <xf numFmtId="0" fontId="182" fillId="0" borderId="29" xfId="0" applyFont="1" applyBorder="1" applyAlignment="1">
      <alignment vertical="center" wrapText="1"/>
    </xf>
    <xf numFmtId="0" fontId="182" fillId="0" borderId="31" xfId="0" applyFont="1" applyBorder="1" applyAlignment="1">
      <alignment horizontal="center" vertical="center" wrapText="1"/>
    </xf>
    <xf numFmtId="0" fontId="181" fillId="0" borderId="31" xfId="0" applyFont="1" applyBorder="1" applyAlignment="1">
      <alignment vertical="center" wrapText="1"/>
    </xf>
    <xf numFmtId="0" fontId="182" fillId="0" borderId="31" xfId="0" applyFont="1" applyBorder="1" applyAlignment="1">
      <alignment vertical="center" wrapText="1"/>
    </xf>
    <xf numFmtId="0" fontId="181" fillId="0" borderId="31" xfId="0" applyFont="1" applyBorder="1" applyAlignment="1">
      <alignment horizontal="center" vertical="center" wrapText="1"/>
    </xf>
    <xf numFmtId="0" fontId="187" fillId="0" borderId="0" xfId="0" applyFont="1" applyAlignment="1">
      <alignment vertical="center"/>
    </xf>
    <xf numFmtId="0" fontId="16" fillId="0" borderId="0" xfId="0" applyFont="1" applyAlignment="1">
      <alignment/>
    </xf>
    <xf numFmtId="0" fontId="13" fillId="0" borderId="0" xfId="0" applyFont="1" applyAlignment="1">
      <alignment horizontal="left"/>
    </xf>
    <xf numFmtId="0" fontId="16" fillId="0" borderId="0" xfId="0" applyFont="1" applyAlignment="1">
      <alignment horizontal="left"/>
    </xf>
    <xf numFmtId="168" fontId="21" fillId="0" borderId="0" xfId="155" applyNumberFormat="1" applyFont="1" applyAlignment="1">
      <alignment horizontal="right" vertical="center"/>
    </xf>
    <xf numFmtId="0" fontId="21" fillId="0" borderId="0" xfId="0" applyFont="1" applyAlignment="1">
      <alignment horizontal="right" vertical="center" wrapText="1"/>
    </xf>
    <xf numFmtId="168" fontId="21" fillId="0" borderId="0" xfId="155" applyNumberFormat="1" applyFont="1" applyAlignment="1">
      <alignment horizontal="right" vertical="center" wrapText="1"/>
    </xf>
    <xf numFmtId="0" fontId="17" fillId="0" borderId="0" xfId="0" applyFont="1" applyFill="1" applyBorder="1" applyAlignment="1">
      <alignment horizontal="right" vertical="center" wrapText="1"/>
    </xf>
    <xf numFmtId="0" fontId="13" fillId="0" borderId="1" xfId="247" applyFont="1" applyBorder="1" applyAlignment="1">
      <alignment horizontal="justify" vertical="center" wrapText="1"/>
    </xf>
    <xf numFmtId="0" fontId="0" fillId="0" borderId="0" xfId="0" applyFont="1" applyAlignment="1">
      <alignment/>
    </xf>
    <xf numFmtId="0" fontId="13" fillId="0" borderId="1" xfId="247" applyFont="1" applyBorder="1" applyAlignment="1">
      <alignment horizontal="center" vertical="center" wrapText="1"/>
    </xf>
    <xf numFmtId="0" fontId="170" fillId="0" borderId="1" xfId="247" applyBorder="1" applyAlignment="1">
      <alignment horizontal="justify" vertical="center" wrapText="1"/>
    </xf>
    <xf numFmtId="0" fontId="21" fillId="0" borderId="1" xfId="328" applyFont="1" applyBorder="1" applyAlignment="1">
      <alignment vertical="center" wrapText="1"/>
      <protection/>
    </xf>
    <xf numFmtId="0" fontId="21" fillId="0" borderId="24" xfId="247" applyFont="1" applyBorder="1" applyAlignment="1">
      <alignment horizontal="justify" vertical="center" wrapText="1"/>
    </xf>
    <xf numFmtId="0" fontId="21" fillId="0" borderId="1" xfId="329" applyFont="1" applyBorder="1" applyAlignment="1">
      <alignment/>
      <protection/>
    </xf>
    <xf numFmtId="0" fontId="21" fillId="0" borderId="1" xfId="329" applyFont="1" applyBorder="1" applyAlignment="1">
      <alignment wrapText="1"/>
      <protection/>
    </xf>
    <xf numFmtId="0" fontId="21" fillId="0" borderId="20" xfId="247" applyFont="1" applyBorder="1" applyAlignment="1">
      <alignment horizontal="justify" vertical="center" wrapText="1"/>
    </xf>
    <xf numFmtId="0" fontId="21" fillId="0" borderId="1" xfId="0" applyFont="1" applyBorder="1" applyAlignment="1">
      <alignment wrapText="1"/>
    </xf>
    <xf numFmtId="0" fontId="24" fillId="0" borderId="0" xfId="0" applyFont="1" applyAlignment="1">
      <alignment vertical="center" wrapText="1"/>
    </xf>
    <xf numFmtId="0" fontId="24" fillId="0" borderId="1" xfId="0" applyFont="1" applyBorder="1" applyAlignment="1">
      <alignment vertical="center" wrapText="1"/>
    </xf>
    <xf numFmtId="0" fontId="24" fillId="0" borderId="0" xfId="0" applyFont="1" applyAlignment="1">
      <alignment vertical="center"/>
    </xf>
    <xf numFmtId="0" fontId="24" fillId="0" borderId="1" xfId="0" applyFont="1" applyBorder="1" applyAlignment="1">
      <alignment vertical="center"/>
    </xf>
    <xf numFmtId="0" fontId="21" fillId="0" borderId="1" xfId="0" applyFont="1" applyFill="1" applyBorder="1" applyAlignment="1">
      <alignment vertical="center"/>
    </xf>
    <xf numFmtId="0" fontId="17" fillId="0" borderId="34" xfId="0" applyFont="1" applyFill="1" applyBorder="1" applyAlignment="1">
      <alignment vertical="center" wrapText="1"/>
    </xf>
    <xf numFmtId="0" fontId="13" fillId="0" borderId="1" xfId="247" applyFont="1" applyBorder="1" applyAlignment="1">
      <alignment horizontal="left" vertical="center" wrapText="1"/>
    </xf>
    <xf numFmtId="0" fontId="13" fillId="0" borderId="1" xfId="328" applyFont="1" applyBorder="1" applyAlignment="1">
      <alignment horizontal="left" vertical="center" wrapText="1"/>
      <protection/>
    </xf>
    <xf numFmtId="0" fontId="13" fillId="0" borderId="24" xfId="247" applyFont="1" applyBorder="1" applyAlignment="1">
      <alignment horizontal="left" vertical="center" wrapText="1"/>
    </xf>
    <xf numFmtId="0" fontId="13" fillId="0" borderId="20" xfId="247" applyFont="1" applyBorder="1" applyAlignment="1">
      <alignment horizontal="left" vertical="center" wrapText="1"/>
    </xf>
    <xf numFmtId="0" fontId="38" fillId="0" borderId="1" xfId="0" applyFont="1" applyBorder="1" applyAlignment="1">
      <alignment horizontal="left" vertical="center" wrapText="1"/>
    </xf>
    <xf numFmtId="0" fontId="13" fillId="0" borderId="1" xfId="0" applyFont="1" applyFill="1" applyBorder="1" applyAlignment="1">
      <alignment horizontal="left" vertical="center"/>
    </xf>
    <xf numFmtId="0" fontId="15" fillId="0" borderId="1" xfId="0" applyFont="1" applyFill="1" applyBorder="1" applyAlignment="1">
      <alignment horizontal="left" vertical="center" wrapText="1"/>
    </xf>
    <xf numFmtId="0" fontId="185" fillId="0" borderId="1" xfId="247" applyFont="1" applyBorder="1" applyAlignment="1">
      <alignment horizontal="left" vertical="center" wrapText="1"/>
    </xf>
    <xf numFmtId="0" fontId="13" fillId="0" borderId="1" xfId="329" applyFont="1" applyBorder="1" applyAlignment="1">
      <alignment horizontal="left" vertical="center"/>
      <protection/>
    </xf>
    <xf numFmtId="0" fontId="181" fillId="0" borderId="1" xfId="0" applyFont="1" applyBorder="1" applyAlignment="1">
      <alignment vertical="center"/>
    </xf>
    <xf numFmtId="0" fontId="188" fillId="0" borderId="24" xfId="329" applyFont="1" applyBorder="1" applyAlignment="1">
      <alignment vertical="center" wrapText="1"/>
      <protection/>
    </xf>
    <xf numFmtId="0" fontId="188" fillId="0" borderId="28" xfId="329" applyFont="1" applyBorder="1" applyAlignment="1">
      <alignment vertical="center" wrapText="1"/>
      <protection/>
    </xf>
    <xf numFmtId="0" fontId="187" fillId="0" borderId="0" xfId="0" applyFont="1" applyAlignment="1">
      <alignment horizontal="center" vertical="center" wrapText="1"/>
    </xf>
    <xf numFmtId="0" fontId="21" fillId="0" borderId="24" xfId="315" applyFont="1" applyFill="1" applyBorder="1" applyAlignment="1" applyProtection="1">
      <alignment horizontal="center" vertical="center" wrapText="1"/>
      <protection locked="0"/>
    </xf>
    <xf numFmtId="0" fontId="182" fillId="0" borderId="1" xfId="0" applyFont="1" applyBorder="1" applyAlignment="1">
      <alignment horizontal="center" vertical="center" wrapText="1"/>
    </xf>
    <xf numFmtId="0" fontId="181" fillId="0" borderId="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8" xfId="0" applyFont="1" applyBorder="1" applyAlignment="1">
      <alignment horizontal="center" vertical="center" wrapText="1"/>
    </xf>
    <xf numFmtId="0" fontId="182" fillId="17" borderId="1" xfId="0" applyFont="1" applyFill="1" applyBorder="1" applyAlignment="1">
      <alignment horizontal="center" vertical="center" wrapText="1"/>
    </xf>
    <xf numFmtId="0" fontId="182" fillId="17" borderId="1" xfId="0" applyFont="1" applyFill="1" applyBorder="1" applyAlignment="1">
      <alignment vertical="center" wrapText="1"/>
    </xf>
    <xf numFmtId="0" fontId="189" fillId="0" borderId="0" xfId="0" applyFont="1" applyAlignment="1">
      <alignment horizontal="center" vertical="center" wrapText="1"/>
    </xf>
    <xf numFmtId="0" fontId="190" fillId="0" borderId="0" xfId="0" applyFont="1" applyAlignment="1">
      <alignment vertical="center"/>
    </xf>
    <xf numFmtId="0" fontId="190" fillId="0" borderId="0" xfId="0" applyFont="1" applyBorder="1" applyAlignment="1">
      <alignment vertical="center" wrapText="1"/>
    </xf>
    <xf numFmtId="0" fontId="191" fillId="0" borderId="0" xfId="0" applyFont="1" applyBorder="1" applyAlignment="1">
      <alignment horizontal="center" vertical="center" wrapText="1"/>
    </xf>
    <xf numFmtId="0" fontId="119" fillId="0" borderId="0" xfId="0" applyFont="1" applyAlignment="1">
      <alignment/>
    </xf>
    <xf numFmtId="0" fontId="181" fillId="17" borderId="1" xfId="0" applyFont="1" applyFill="1" applyBorder="1" applyAlignment="1">
      <alignment horizontal="center" vertical="center" wrapText="1"/>
    </xf>
    <xf numFmtId="0" fontId="192" fillId="0" borderId="0" xfId="0" applyFont="1" applyAlignment="1">
      <alignment vertical="center"/>
    </xf>
    <xf numFmtId="0" fontId="120" fillId="0" borderId="0" xfId="0" applyFont="1" applyAlignment="1">
      <alignment/>
    </xf>
    <xf numFmtId="0" fontId="21" fillId="0" borderId="20" xfId="292" applyFont="1" applyFill="1" applyBorder="1" applyAlignment="1" applyProtection="1">
      <alignment horizontal="center" vertical="center" wrapText="1"/>
      <protection locked="0"/>
    </xf>
    <xf numFmtId="0" fontId="21" fillId="0" borderId="20" xfId="315" applyFont="1" applyFill="1" applyBorder="1" applyAlignment="1" applyProtection="1">
      <alignment horizontal="center" vertical="center" wrapText="1"/>
      <protection locked="0"/>
    </xf>
    <xf numFmtId="0" fontId="181" fillId="0" borderId="30" xfId="0" applyFont="1" applyBorder="1" applyAlignment="1">
      <alignment horizontal="center" vertical="center" wrapText="1"/>
    </xf>
    <xf numFmtId="0" fontId="181" fillId="0" borderId="30" xfId="0" applyFont="1" applyBorder="1" applyAlignment="1">
      <alignment vertical="center" wrapText="1"/>
    </xf>
    <xf numFmtId="169" fontId="13" fillId="0" borderId="29" xfId="292" applyNumberFormat="1" applyFont="1" applyFill="1" applyBorder="1" applyAlignment="1">
      <alignment horizontal="center" vertical="center"/>
      <protection/>
    </xf>
    <xf numFmtId="0" fontId="13" fillId="0" borderId="29" xfId="306" applyFont="1" applyFill="1" applyBorder="1" applyAlignment="1" applyProtection="1">
      <alignment vertical="center" wrapText="1"/>
      <protection locked="0"/>
    </xf>
    <xf numFmtId="0" fontId="13" fillId="0" borderId="29" xfId="306" applyFont="1" applyFill="1" applyBorder="1" applyAlignment="1" applyProtection="1" quotePrefix="1">
      <alignment horizontal="center" vertical="center" wrapText="1"/>
      <protection locked="0"/>
    </xf>
    <xf numFmtId="0" fontId="13" fillId="0" borderId="29" xfId="315" applyFont="1" applyFill="1" applyBorder="1" applyProtection="1">
      <alignment/>
      <protection locked="0"/>
    </xf>
    <xf numFmtId="169" fontId="21" fillId="0" borderId="29" xfId="292" applyNumberFormat="1" applyFont="1" applyFill="1" applyBorder="1" applyAlignment="1">
      <alignment horizontal="center" vertical="center"/>
      <protection/>
    </xf>
    <xf numFmtId="0" fontId="19" fillId="0" borderId="29" xfId="292" applyFont="1" applyFill="1" applyBorder="1" applyAlignment="1" applyProtection="1">
      <alignment horizontal="center" vertical="center" wrapText="1"/>
      <protection locked="0"/>
    </xf>
    <xf numFmtId="0" fontId="13" fillId="0" borderId="29" xfId="292" applyFont="1" applyFill="1" applyBorder="1" applyAlignment="1" applyProtection="1">
      <alignment vertical="center" wrapText="1"/>
      <protection locked="0"/>
    </xf>
    <xf numFmtId="169" fontId="13" fillId="0" borderId="32" xfId="292" applyNumberFormat="1" applyFont="1" applyFill="1" applyBorder="1" applyAlignment="1">
      <alignment horizontal="center" vertical="center"/>
      <protection/>
    </xf>
    <xf numFmtId="0" fontId="13" fillId="0" borderId="32" xfId="306" applyFont="1" applyFill="1" applyBorder="1" applyAlignment="1" applyProtection="1">
      <alignment vertical="center" wrapText="1"/>
      <protection locked="0"/>
    </xf>
    <xf numFmtId="0" fontId="13" fillId="0" borderId="32" xfId="306" applyFont="1" applyFill="1" applyBorder="1" applyAlignment="1" applyProtection="1" quotePrefix="1">
      <alignment horizontal="center" vertical="center" wrapText="1"/>
      <protection locked="0"/>
    </xf>
    <xf numFmtId="0" fontId="13" fillId="0" borderId="32" xfId="315" applyFont="1" applyFill="1" applyBorder="1" applyProtection="1">
      <alignment/>
      <protection locked="0"/>
    </xf>
    <xf numFmtId="0" fontId="21" fillId="0" borderId="1" xfId="306" applyFont="1" applyFill="1" applyBorder="1" applyAlignment="1" applyProtection="1">
      <alignment horizontal="center" vertical="center" wrapText="1"/>
      <protection locked="0"/>
    </xf>
    <xf numFmtId="0" fontId="21" fillId="0" borderId="1" xfId="306" applyFont="1" applyFill="1" applyBorder="1" applyAlignment="1" applyProtection="1">
      <alignment vertical="center" wrapText="1"/>
      <protection locked="0"/>
    </xf>
    <xf numFmtId="0" fontId="13" fillId="0" borderId="1" xfId="315" applyFont="1" applyFill="1" applyBorder="1" applyProtection="1">
      <alignment/>
      <protection locked="0"/>
    </xf>
    <xf numFmtId="0" fontId="186" fillId="17" borderId="1" xfId="306" applyFont="1" applyFill="1" applyBorder="1" applyAlignment="1" applyProtection="1">
      <alignment horizontal="center" vertical="center" wrapText="1"/>
      <protection locked="0"/>
    </xf>
    <xf numFmtId="0" fontId="186" fillId="17" borderId="1" xfId="306" applyFont="1" applyFill="1" applyBorder="1" applyAlignment="1" applyProtection="1">
      <alignment vertical="center" wrapText="1"/>
      <protection locked="0"/>
    </xf>
    <xf numFmtId="0" fontId="21" fillId="17" borderId="1" xfId="306" applyFont="1" applyFill="1" applyBorder="1" applyAlignment="1" applyProtection="1">
      <alignment horizontal="center" vertical="center" wrapText="1"/>
      <protection locked="0"/>
    </xf>
    <xf numFmtId="0" fontId="21" fillId="17" borderId="1" xfId="306" applyFont="1" applyFill="1" applyBorder="1" applyAlignment="1" applyProtection="1">
      <alignment vertical="center" wrapText="1"/>
      <protection locked="0"/>
    </xf>
    <xf numFmtId="0" fontId="19" fillId="17" borderId="1" xfId="306" applyFont="1" applyFill="1" applyBorder="1" applyAlignment="1" applyProtection="1">
      <alignment horizontal="center" vertical="center" wrapText="1"/>
      <protection locked="0"/>
    </xf>
    <xf numFmtId="169" fontId="13" fillId="0" borderId="35" xfId="292" applyNumberFormat="1" applyFont="1" applyFill="1" applyBorder="1" applyAlignment="1">
      <alignment horizontal="center" vertical="center"/>
      <protection/>
    </xf>
    <xf numFmtId="0" fontId="13" fillId="0" borderId="35" xfId="306" applyFont="1" applyFill="1" applyBorder="1" applyAlignment="1" applyProtection="1">
      <alignment vertical="center" wrapText="1"/>
      <protection locked="0"/>
    </xf>
    <xf numFmtId="0" fontId="13" fillId="0" borderId="35" xfId="306" applyFont="1" applyFill="1" applyBorder="1" applyAlignment="1" applyProtection="1" quotePrefix="1">
      <alignment horizontal="center" vertical="center" wrapText="1"/>
      <protection locked="0"/>
    </xf>
    <xf numFmtId="0" fontId="13" fillId="0" borderId="35" xfId="315" applyFont="1" applyFill="1" applyBorder="1" applyProtection="1">
      <alignment/>
      <protection locked="0"/>
    </xf>
    <xf numFmtId="169" fontId="21" fillId="0" borderId="32" xfId="292" applyNumberFormat="1" applyFont="1" applyFill="1" applyBorder="1" applyAlignment="1">
      <alignment horizontal="center" vertical="center"/>
      <protection/>
    </xf>
    <xf numFmtId="169" fontId="21" fillId="0" borderId="35" xfId="292" applyNumberFormat="1" applyFont="1" applyFill="1" applyBorder="1" applyAlignment="1">
      <alignment horizontal="center" vertical="center"/>
      <protection/>
    </xf>
    <xf numFmtId="0" fontId="19" fillId="0" borderId="32" xfId="292" applyFont="1" applyFill="1" applyBorder="1" applyAlignment="1" applyProtection="1">
      <alignment horizontal="center" vertical="center" wrapText="1"/>
      <protection locked="0"/>
    </xf>
    <xf numFmtId="0" fontId="13" fillId="0" borderId="32" xfId="292" applyFont="1" applyFill="1" applyBorder="1" applyAlignment="1" applyProtection="1">
      <alignment vertical="center" wrapText="1"/>
      <protection locked="0"/>
    </xf>
    <xf numFmtId="0" fontId="186" fillId="17" borderId="1" xfId="292" applyFont="1" applyFill="1" applyBorder="1" applyAlignment="1" applyProtection="1">
      <alignment horizontal="center" vertical="center" wrapText="1"/>
      <protection locked="0"/>
    </xf>
    <xf numFmtId="0" fontId="186" fillId="17" borderId="1" xfId="292" applyFont="1" applyFill="1" applyBorder="1" applyAlignment="1" applyProtection="1">
      <alignment vertical="center" wrapText="1"/>
      <protection locked="0"/>
    </xf>
    <xf numFmtId="0" fontId="185" fillId="17" borderId="1" xfId="315" applyFont="1" applyFill="1" applyBorder="1" applyProtection="1">
      <alignment/>
      <protection locked="0"/>
    </xf>
    <xf numFmtId="0" fontId="19" fillId="0" borderId="35" xfId="292" applyFont="1" applyFill="1" applyBorder="1" applyAlignment="1" applyProtection="1">
      <alignment horizontal="center" vertical="center" wrapText="1"/>
      <protection locked="0"/>
    </xf>
    <xf numFmtId="0" fontId="13" fillId="0" borderId="35" xfId="292" applyFont="1" applyFill="1" applyBorder="1" applyAlignment="1" applyProtection="1">
      <alignment vertical="center" wrapText="1"/>
      <protection locked="0"/>
    </xf>
    <xf numFmtId="0" fontId="181" fillId="0" borderId="1" xfId="0" applyFont="1" applyBorder="1" applyAlignment="1">
      <alignment horizontal="center" vertical="center" wrapText="1"/>
    </xf>
    <xf numFmtId="0" fontId="41" fillId="0" borderId="0" xfId="328" applyFont="1" applyAlignment="1">
      <alignment horizontal="center" vertical="center"/>
      <protection/>
    </xf>
    <xf numFmtId="0" fontId="17" fillId="0" borderId="0" xfId="328" applyFont="1" applyAlignment="1">
      <alignment horizontal="center" vertical="center" wrapText="1"/>
      <protection/>
    </xf>
    <xf numFmtId="0" fontId="181" fillId="0" borderId="1" xfId="285" applyFont="1" applyBorder="1" applyAlignment="1">
      <alignment horizontal="center" vertical="center" wrapText="1"/>
      <protection/>
    </xf>
    <xf numFmtId="0" fontId="182" fillId="0" borderId="1" xfId="285" applyFont="1" applyBorder="1" applyAlignment="1">
      <alignment horizontal="center" vertical="center" wrapText="1"/>
      <protection/>
    </xf>
    <xf numFmtId="0" fontId="13" fillId="0" borderId="31" xfId="286" applyFont="1" applyBorder="1" applyAlignment="1">
      <alignment vertical="center" wrapText="1"/>
      <protection/>
    </xf>
    <xf numFmtId="0" fontId="179" fillId="0" borderId="0" xfId="285" applyFont="1" applyAlignment="1">
      <alignment vertical="center"/>
      <protection/>
    </xf>
    <xf numFmtId="0" fontId="180" fillId="0" borderId="0" xfId="285" applyFont="1" applyAlignment="1">
      <alignment vertical="center"/>
      <protection/>
    </xf>
    <xf numFmtId="0" fontId="193" fillId="0" borderId="0" xfId="285" applyFont="1" applyAlignment="1">
      <alignment vertical="center"/>
      <protection/>
    </xf>
    <xf numFmtId="0" fontId="180" fillId="0" borderId="0" xfId="286" applyFont="1" applyAlignment="1">
      <alignment vertical="center"/>
      <protection/>
    </xf>
    <xf numFmtId="0" fontId="179" fillId="0" borderId="0" xfId="286" applyFont="1" applyAlignment="1">
      <alignment vertical="center"/>
      <protection/>
    </xf>
    <xf numFmtId="0" fontId="179" fillId="0" borderId="0" xfId="286" applyFont="1" applyAlignment="1">
      <alignment horizontal="center" vertical="center" wrapText="1"/>
      <protection/>
    </xf>
    <xf numFmtId="0" fontId="194" fillId="0" borderId="1" xfId="285" applyFont="1" applyBorder="1" applyAlignment="1">
      <alignment horizontal="center" vertical="center" wrapText="1"/>
      <protection/>
    </xf>
    <xf numFmtId="0" fontId="195" fillId="0" borderId="1" xfId="285" applyFont="1" applyBorder="1" applyAlignment="1" quotePrefix="1">
      <alignment horizontal="center" vertical="center" wrapText="1"/>
      <protection/>
    </xf>
    <xf numFmtId="0" fontId="195" fillId="0" borderId="0" xfId="285" applyFont="1" applyAlignment="1">
      <alignment vertical="center"/>
      <protection/>
    </xf>
    <xf numFmtId="0" fontId="194" fillId="0" borderId="0" xfId="286" applyFont="1" applyAlignment="1">
      <alignment horizontal="right" vertical="center"/>
      <protection/>
    </xf>
    <xf numFmtId="0" fontId="194" fillId="0" borderId="0" xfId="285" applyFont="1" applyAlignment="1">
      <alignment vertical="center"/>
      <protection/>
    </xf>
    <xf numFmtId="0" fontId="196" fillId="0" borderId="0" xfId="285" applyFont="1" applyAlignment="1">
      <alignment vertical="center"/>
      <protection/>
    </xf>
    <xf numFmtId="0" fontId="195" fillId="11" borderId="1" xfId="285" applyFont="1" applyFill="1" applyBorder="1" applyAlignment="1">
      <alignment horizontal="center" vertical="center" wrapText="1"/>
      <protection/>
    </xf>
    <xf numFmtId="0" fontId="195" fillId="0" borderId="1" xfId="285" applyFont="1" applyBorder="1" applyAlignment="1">
      <alignment horizontal="center" vertical="center" wrapText="1"/>
      <protection/>
    </xf>
    <xf numFmtId="0" fontId="195" fillId="11" borderId="1" xfId="285" applyFont="1" applyFill="1" applyBorder="1" applyAlignment="1" quotePrefix="1">
      <alignment horizontal="center" vertical="center" wrapText="1"/>
      <protection/>
    </xf>
    <xf numFmtId="3" fontId="194" fillId="56" borderId="1" xfId="285" applyNumberFormat="1" applyFont="1" applyFill="1" applyBorder="1" applyAlignment="1">
      <alignment horizontal="right" vertical="center" wrapText="1"/>
      <protection/>
    </xf>
    <xf numFmtId="3" fontId="194" fillId="11" borderId="1" xfId="285" applyNumberFormat="1" applyFont="1" applyFill="1" applyBorder="1" applyAlignment="1">
      <alignment horizontal="right" vertical="center" wrapText="1"/>
      <protection/>
    </xf>
    <xf numFmtId="0" fontId="194" fillId="0" borderId="1" xfId="286" applyFont="1" applyBorder="1" applyAlignment="1">
      <alignment horizontal="center" vertical="center"/>
      <protection/>
    </xf>
    <xf numFmtId="0" fontId="194" fillId="0" borderId="1" xfId="286" applyFont="1" applyBorder="1" applyAlignment="1">
      <alignment vertical="center" wrapText="1"/>
      <protection/>
    </xf>
    <xf numFmtId="3" fontId="194" fillId="56" borderId="1" xfId="286" applyNumberFormat="1" applyFont="1" applyFill="1" applyBorder="1" applyAlignment="1">
      <alignment horizontal="right" vertical="center"/>
      <protection/>
    </xf>
    <xf numFmtId="3" fontId="194" fillId="11" borderId="1" xfId="286" applyNumberFormat="1" applyFont="1" applyFill="1" applyBorder="1" applyAlignment="1">
      <alignment horizontal="right" vertical="center"/>
      <protection/>
    </xf>
    <xf numFmtId="0" fontId="194" fillId="0" borderId="0" xfId="286" applyFont="1" applyAlignment="1">
      <alignment vertical="center"/>
      <protection/>
    </xf>
    <xf numFmtId="0" fontId="195" fillId="0" borderId="32" xfId="286" applyFont="1" applyBorder="1" applyAlignment="1">
      <alignment horizontal="center" vertical="center"/>
      <protection/>
    </xf>
    <xf numFmtId="0" fontId="195" fillId="0" borderId="32" xfId="286" applyFont="1" applyBorder="1" applyAlignment="1">
      <alignment vertical="center" wrapText="1"/>
      <protection/>
    </xf>
    <xf numFmtId="3" fontId="195" fillId="0" borderId="32" xfId="155" applyNumberFormat="1" applyFont="1" applyBorder="1" applyAlignment="1">
      <alignment horizontal="right" vertical="center"/>
    </xf>
    <xf numFmtId="3" fontId="195" fillId="11" borderId="32" xfId="155" applyNumberFormat="1" applyFont="1" applyFill="1" applyBorder="1" applyAlignment="1">
      <alignment horizontal="right" vertical="center"/>
    </xf>
    <xf numFmtId="0" fontId="195" fillId="0" borderId="32" xfId="286" applyFont="1" applyBorder="1" applyAlignment="1">
      <alignment horizontal="right" vertical="center"/>
      <protection/>
    </xf>
    <xf numFmtId="3" fontId="195" fillId="11" borderId="32" xfId="286" applyNumberFormat="1" applyFont="1" applyFill="1" applyBorder="1" applyAlignment="1">
      <alignment horizontal="right" vertical="center"/>
      <protection/>
    </xf>
    <xf numFmtId="3" fontId="195" fillId="0" borderId="32" xfId="286" applyNumberFormat="1" applyFont="1" applyBorder="1" applyAlignment="1">
      <alignment horizontal="right" vertical="center"/>
      <protection/>
    </xf>
    <xf numFmtId="0" fontId="195" fillId="56" borderId="32" xfId="286" applyFont="1" applyFill="1" applyBorder="1" applyAlignment="1">
      <alignment horizontal="right" vertical="center"/>
      <protection/>
    </xf>
    <xf numFmtId="3" fontId="195" fillId="56" borderId="32" xfId="155" applyNumberFormat="1" applyFont="1" applyFill="1" applyBorder="1" applyAlignment="1">
      <alignment horizontal="right" vertical="center"/>
    </xf>
    <xf numFmtId="3" fontId="195" fillId="56" borderId="32" xfId="286" applyNumberFormat="1" applyFont="1" applyFill="1" applyBorder="1" applyAlignment="1">
      <alignment horizontal="right" vertical="center"/>
      <protection/>
    </xf>
    <xf numFmtId="0" fontId="195" fillId="0" borderId="0" xfId="286" applyFont="1" applyAlignment="1">
      <alignment vertical="center"/>
      <protection/>
    </xf>
    <xf numFmtId="0" fontId="195" fillId="0" borderId="29" xfId="286" applyFont="1" applyBorder="1" applyAlignment="1">
      <alignment horizontal="center" vertical="center"/>
      <protection/>
    </xf>
    <xf numFmtId="0" fontId="195" fillId="0" borderId="29" xfId="286" applyFont="1" applyBorder="1" applyAlignment="1">
      <alignment vertical="center" wrapText="1"/>
      <protection/>
    </xf>
    <xf numFmtId="3" fontId="195" fillId="0" borderId="29" xfId="155" applyNumberFormat="1" applyFont="1" applyBorder="1" applyAlignment="1">
      <alignment horizontal="right" vertical="center"/>
    </xf>
    <xf numFmtId="0" fontId="195" fillId="0" borderId="29" xfId="286" applyFont="1" applyBorder="1" applyAlignment="1">
      <alignment horizontal="right" vertical="center"/>
      <protection/>
    </xf>
    <xf numFmtId="3" fontId="195" fillId="0" borderId="29" xfId="286" applyNumberFormat="1" applyFont="1" applyBorder="1" applyAlignment="1">
      <alignment horizontal="right" vertical="center"/>
      <protection/>
    </xf>
    <xf numFmtId="0" fontId="195" fillId="56" borderId="29" xfId="286" applyFont="1" applyFill="1" applyBorder="1" applyAlignment="1">
      <alignment horizontal="right" vertical="center"/>
      <protection/>
    </xf>
    <xf numFmtId="3" fontId="195" fillId="56" borderId="29" xfId="155" applyNumberFormat="1" applyFont="1" applyFill="1" applyBorder="1" applyAlignment="1">
      <alignment horizontal="right" vertical="center"/>
    </xf>
    <xf numFmtId="3" fontId="195" fillId="56" borderId="29" xfId="286" applyNumberFormat="1" applyFont="1" applyFill="1" applyBorder="1" applyAlignment="1">
      <alignment horizontal="right" vertical="center"/>
      <protection/>
    </xf>
    <xf numFmtId="3" fontId="195" fillId="11" borderId="29" xfId="155" applyNumberFormat="1" applyFont="1" applyFill="1" applyBorder="1" applyAlignment="1">
      <alignment horizontal="right" vertical="center"/>
    </xf>
    <xf numFmtId="3" fontId="195" fillId="11" borderId="29" xfId="286" applyNumberFormat="1" applyFont="1" applyFill="1" applyBorder="1" applyAlignment="1">
      <alignment horizontal="right" vertical="center"/>
      <protection/>
    </xf>
    <xf numFmtId="0" fontId="195" fillId="0" borderId="31" xfId="286" applyFont="1" applyBorder="1" applyAlignment="1">
      <alignment horizontal="center" vertical="center"/>
      <protection/>
    </xf>
    <xf numFmtId="0" fontId="195" fillId="0" borderId="31" xfId="286" applyFont="1" applyBorder="1" applyAlignment="1">
      <alignment vertical="center" wrapText="1"/>
      <protection/>
    </xf>
    <xf numFmtId="3" fontId="195" fillId="0" borderId="31" xfId="155" applyNumberFormat="1" applyFont="1" applyBorder="1" applyAlignment="1">
      <alignment horizontal="right" vertical="center"/>
    </xf>
    <xf numFmtId="3" fontId="195" fillId="11" borderId="31" xfId="155" applyNumberFormat="1" applyFont="1" applyFill="1" applyBorder="1" applyAlignment="1">
      <alignment horizontal="right" vertical="center"/>
    </xf>
    <xf numFmtId="3" fontId="195" fillId="11" borderId="28" xfId="155" applyNumberFormat="1" applyFont="1" applyFill="1" applyBorder="1" applyAlignment="1">
      <alignment horizontal="right" vertical="center"/>
    </xf>
    <xf numFmtId="0" fontId="195" fillId="0" borderId="31" xfId="286" applyFont="1" applyBorder="1" applyAlignment="1">
      <alignment horizontal="right" vertical="center"/>
      <protection/>
    </xf>
    <xf numFmtId="3" fontId="195" fillId="11" borderId="28" xfId="286" applyNumberFormat="1" applyFont="1" applyFill="1" applyBorder="1" applyAlignment="1">
      <alignment horizontal="right" vertical="center"/>
      <protection/>
    </xf>
    <xf numFmtId="3" fontId="195" fillId="0" borderId="31" xfId="286" applyNumberFormat="1" applyFont="1" applyBorder="1" applyAlignment="1">
      <alignment horizontal="right" vertical="center"/>
      <protection/>
    </xf>
    <xf numFmtId="0" fontId="195" fillId="56" borderId="31" xfId="286" applyFont="1" applyFill="1" applyBorder="1" applyAlignment="1">
      <alignment horizontal="right" vertical="center"/>
      <protection/>
    </xf>
    <xf numFmtId="3" fontId="195" fillId="56" borderId="31" xfId="155" applyNumberFormat="1" applyFont="1" applyFill="1" applyBorder="1" applyAlignment="1">
      <alignment horizontal="right" vertical="center"/>
    </xf>
    <xf numFmtId="3" fontId="195" fillId="56" borderId="31" xfId="286" applyNumberFormat="1" applyFont="1" applyFill="1" applyBorder="1" applyAlignment="1">
      <alignment horizontal="right" vertical="center"/>
      <protection/>
    </xf>
    <xf numFmtId="3" fontId="195" fillId="56" borderId="28" xfId="155" applyNumberFormat="1" applyFont="1" applyFill="1" applyBorder="1" applyAlignment="1">
      <alignment horizontal="right" vertical="center"/>
    </xf>
    <xf numFmtId="3" fontId="195" fillId="0" borderId="0" xfId="286" applyNumberFormat="1" applyFont="1" applyAlignment="1">
      <alignment vertical="center"/>
      <protection/>
    </xf>
    <xf numFmtId="0" fontId="180" fillId="0" borderId="0" xfId="0" applyFont="1" applyAlignment="1">
      <alignment horizontal="left"/>
    </xf>
    <xf numFmtId="0" fontId="193" fillId="0" borderId="0" xfId="286" applyFont="1" applyAlignment="1">
      <alignment vertical="center"/>
      <protection/>
    </xf>
    <xf numFmtId="0" fontId="197" fillId="0" borderId="1" xfId="285" applyFont="1" applyBorder="1" applyAlignment="1">
      <alignment horizontal="center" vertical="center" wrapText="1"/>
      <protection/>
    </xf>
    <xf numFmtId="0" fontId="197" fillId="11" borderId="1" xfId="285" applyFont="1" applyFill="1" applyBorder="1" applyAlignment="1">
      <alignment horizontal="center" vertical="center" wrapText="1"/>
      <protection/>
    </xf>
    <xf numFmtId="3" fontId="197" fillId="0" borderId="1" xfId="285" applyNumberFormat="1" applyFont="1" applyBorder="1" applyAlignment="1">
      <alignment horizontal="center" vertical="center" wrapText="1"/>
      <protection/>
    </xf>
    <xf numFmtId="3" fontId="197" fillId="11" borderId="1" xfId="285" applyNumberFormat="1" applyFont="1" applyFill="1" applyBorder="1" applyAlignment="1">
      <alignment horizontal="center" vertical="center" wrapText="1"/>
      <protection/>
    </xf>
    <xf numFmtId="0" fontId="122" fillId="0" borderId="0" xfId="286" applyFont="1" applyAlignment="1">
      <alignment vertical="center"/>
      <protection/>
    </xf>
    <xf numFmtId="0" fontId="0" fillId="0" borderId="0" xfId="286" applyAlignment="1">
      <alignment vertical="center"/>
      <protection/>
    </xf>
    <xf numFmtId="0" fontId="123" fillId="0" borderId="0" xfId="286" applyFont="1" applyAlignment="1" quotePrefix="1">
      <alignment horizontal="center" vertical="center"/>
      <protection/>
    </xf>
    <xf numFmtId="0" fontId="37" fillId="0" borderId="0" xfId="286" applyFont="1" applyAlignment="1">
      <alignment vertical="center"/>
      <protection/>
    </xf>
    <xf numFmtId="0" fontId="0" fillId="0" borderId="0" xfId="285" applyAlignment="1">
      <alignment vertical="center"/>
      <protection/>
    </xf>
    <xf numFmtId="3" fontId="0" fillId="11" borderId="1" xfId="285" applyNumberFormat="1" applyFill="1" applyBorder="1" applyAlignment="1">
      <alignment vertical="center"/>
      <protection/>
    </xf>
    <xf numFmtId="0" fontId="20" fillId="0" borderId="32" xfId="286" applyFont="1" applyBorder="1" applyAlignment="1">
      <alignment horizontal="center" vertical="center"/>
      <protection/>
    </xf>
    <xf numFmtId="0" fontId="13" fillId="0" borderId="32" xfId="286" applyFont="1" applyBorder="1" applyAlignment="1">
      <alignment vertical="center" wrapText="1"/>
      <protection/>
    </xf>
    <xf numFmtId="3" fontId="63" fillId="0" borderId="32" xfId="286" applyNumberFormat="1" applyFont="1" applyBorder="1" applyAlignment="1">
      <alignment horizontal="center" vertical="center"/>
      <protection/>
    </xf>
    <xf numFmtId="3" fontId="0" fillId="11" borderId="32" xfId="285" applyNumberFormat="1" applyFill="1" applyBorder="1" applyAlignment="1">
      <alignment vertical="center"/>
      <protection/>
    </xf>
    <xf numFmtId="3" fontId="63" fillId="11" borderId="32" xfId="286" applyNumberFormat="1" applyFont="1" applyFill="1" applyBorder="1" applyAlignment="1">
      <alignment horizontal="center" vertical="center"/>
      <protection/>
    </xf>
    <xf numFmtId="3" fontId="0" fillId="11" borderId="32" xfId="286" applyNumberFormat="1" applyFill="1" applyBorder="1" applyAlignment="1">
      <alignment vertical="center"/>
      <protection/>
    </xf>
    <xf numFmtId="3" fontId="0" fillId="0" borderId="32" xfId="286" applyNumberFormat="1" applyBorder="1" applyAlignment="1">
      <alignment vertical="center"/>
      <protection/>
    </xf>
    <xf numFmtId="3" fontId="0" fillId="0" borderId="0" xfId="286" applyNumberFormat="1" applyAlignment="1">
      <alignment vertical="center"/>
      <protection/>
    </xf>
    <xf numFmtId="0" fontId="20" fillId="0" borderId="31" xfId="286" applyFont="1" applyBorder="1" applyAlignment="1">
      <alignment horizontal="center" vertical="center"/>
      <protection/>
    </xf>
    <xf numFmtId="3" fontId="63" fillId="0" borderId="31" xfId="286" applyNumberFormat="1" applyFont="1" applyBorder="1" applyAlignment="1">
      <alignment horizontal="center" vertical="center"/>
      <protection/>
    </xf>
    <xf numFmtId="3" fontId="0" fillId="0" borderId="31" xfId="286" applyNumberFormat="1" applyBorder="1" applyAlignment="1">
      <alignment vertical="center"/>
      <protection/>
    </xf>
    <xf numFmtId="0" fontId="20" fillId="0" borderId="0" xfId="286" applyFont="1" applyAlignment="1">
      <alignment horizontal="center" vertical="center"/>
      <protection/>
    </xf>
    <xf numFmtId="0" fontId="122" fillId="0" borderId="0" xfId="286" applyFont="1" applyAlignment="1">
      <alignment horizontal="center" vertical="center"/>
      <protection/>
    </xf>
    <xf numFmtId="3" fontId="0" fillId="11" borderId="31" xfId="285" applyNumberFormat="1" applyFill="1" applyBorder="1" applyAlignment="1">
      <alignment vertical="center"/>
      <protection/>
    </xf>
    <xf numFmtId="3" fontId="63" fillId="11" borderId="31" xfId="286" applyNumberFormat="1" applyFont="1" applyFill="1" applyBorder="1" applyAlignment="1">
      <alignment horizontal="center" vertical="center"/>
      <protection/>
    </xf>
    <xf numFmtId="3" fontId="0" fillId="11" borderId="31" xfId="286" applyNumberFormat="1" applyFill="1" applyBorder="1" applyAlignment="1">
      <alignment vertical="center"/>
      <protection/>
    </xf>
    <xf numFmtId="0" fontId="21" fillId="0" borderId="36" xfId="0" applyFont="1" applyBorder="1" applyAlignment="1">
      <alignment horizontal="center" vertical="center" wrapText="1"/>
    </xf>
    <xf numFmtId="0" fontId="13" fillId="0" borderId="36" xfId="0" applyFont="1" applyBorder="1" applyAlignment="1">
      <alignment horizontal="center" vertical="center" wrapText="1"/>
    </xf>
    <xf numFmtId="0" fontId="23" fillId="0" borderId="36" xfId="0" applyFont="1" applyBorder="1" applyAlignment="1">
      <alignment horizontal="center" vertical="center" wrapText="1"/>
    </xf>
    <xf numFmtId="0" fontId="22" fillId="0" borderId="36" xfId="0" applyFont="1" applyBorder="1" applyAlignment="1">
      <alignment horizontal="center" vertical="center" wrapText="1"/>
    </xf>
    <xf numFmtId="0" fontId="13" fillId="0" borderId="36" xfId="0" applyFont="1" applyBorder="1" applyAlignment="1" quotePrefix="1">
      <alignment horizontal="left" vertical="center" wrapText="1"/>
    </xf>
    <xf numFmtId="0" fontId="22" fillId="0" borderId="36" xfId="0" applyFont="1" applyBorder="1" applyAlignment="1">
      <alignment vertical="center" wrapText="1"/>
    </xf>
    <xf numFmtId="0" fontId="13" fillId="0" borderId="37" xfId="0" applyFont="1" applyBorder="1" applyAlignment="1">
      <alignment horizontal="center" vertical="center" wrapText="1"/>
    </xf>
    <xf numFmtId="0" fontId="22" fillId="0" borderId="37" xfId="0" applyFont="1" applyBorder="1" applyAlignment="1">
      <alignment vertical="center" wrapText="1"/>
    </xf>
    <xf numFmtId="0" fontId="21" fillId="0" borderId="38" xfId="0" applyFont="1" applyBorder="1" applyAlignment="1">
      <alignment horizontal="center" vertical="center" wrapText="1"/>
    </xf>
    <xf numFmtId="0" fontId="23" fillId="0" borderId="38" xfId="0" applyFont="1" applyBorder="1" applyAlignment="1">
      <alignment horizontal="center" vertical="center" wrapText="1"/>
    </xf>
    <xf numFmtId="0" fontId="13" fillId="0" borderId="1" xfId="0" applyFont="1" applyBorder="1" applyAlignment="1">
      <alignment horizontal="right" vertical="center"/>
    </xf>
    <xf numFmtId="0" fontId="13" fillId="0" borderId="1" xfId="0" applyFont="1" applyBorder="1" applyAlignment="1" quotePrefix="1">
      <alignment horizontal="center" vertical="center" wrapText="1"/>
    </xf>
    <xf numFmtId="0" fontId="13" fillId="0" borderId="1" xfId="0" applyFont="1" applyBorder="1" applyAlignment="1">
      <alignment horizontal="center" vertical="center"/>
    </xf>
    <xf numFmtId="0" fontId="22" fillId="0" borderId="33" xfId="0" applyFont="1" applyBorder="1" applyAlignment="1">
      <alignment horizontal="center" vertical="center"/>
    </xf>
    <xf numFmtId="0" fontId="13" fillId="0" borderId="38" xfId="0" applyFont="1" applyBorder="1" applyAlignment="1">
      <alignment horizontal="center" vertical="center" wrapText="1"/>
    </xf>
    <xf numFmtId="0" fontId="23" fillId="0" borderId="1" xfId="0" applyFont="1" applyBorder="1" applyAlignment="1">
      <alignment horizontal="center" vertical="center" wrapText="1"/>
    </xf>
    <xf numFmtId="0" fontId="13" fillId="0" borderId="39"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8" xfId="0" applyFont="1" applyBorder="1" applyAlignment="1">
      <alignment horizontal="center" vertical="center" wrapText="1"/>
    </xf>
    <xf numFmtId="0" fontId="23" fillId="0" borderId="1" xfId="0" applyFont="1" applyBorder="1" applyAlignment="1">
      <alignment vertical="center" wrapText="1"/>
    </xf>
    <xf numFmtId="0" fontId="22" fillId="0" borderId="38" xfId="0" applyFont="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13" fillId="0" borderId="28" xfId="0" applyFont="1" applyBorder="1" applyAlignment="1">
      <alignment vertical="center"/>
    </xf>
    <xf numFmtId="0" fontId="13" fillId="0" borderId="38" xfId="0" applyFont="1" applyBorder="1" applyAlignment="1">
      <alignment horizontal="left" vertical="center" wrapText="1"/>
    </xf>
    <xf numFmtId="0" fontId="13" fillId="0" borderId="36" xfId="0" applyFont="1" applyBorder="1" applyAlignment="1">
      <alignment horizontal="left" vertical="center" wrapText="1"/>
    </xf>
    <xf numFmtId="0" fontId="13" fillId="0" borderId="39" xfId="0" applyFont="1" applyBorder="1" applyAlignment="1">
      <alignment horizontal="left" vertical="center" wrapText="1"/>
    </xf>
    <xf numFmtId="0" fontId="21" fillId="0" borderId="36" xfId="0" applyFont="1" applyBorder="1" applyAlignment="1">
      <alignment horizontal="left" vertical="center" wrapText="1"/>
    </xf>
    <xf numFmtId="0" fontId="21" fillId="0" borderId="38" xfId="0" applyFont="1" applyBorder="1" applyAlignment="1">
      <alignment horizontal="left" vertical="center" wrapText="1"/>
    </xf>
    <xf numFmtId="0" fontId="13" fillId="0" borderId="37" xfId="0" applyFont="1" applyBorder="1" applyAlignment="1">
      <alignment horizontal="left" vertical="center" wrapText="1"/>
    </xf>
    <xf numFmtId="0" fontId="23" fillId="0" borderId="22" xfId="0" applyFont="1" applyBorder="1" applyAlignment="1">
      <alignment horizontal="left" vertical="center" wrapText="1"/>
    </xf>
    <xf numFmtId="0" fontId="23" fillId="0" borderId="36" xfId="0" applyFont="1" applyBorder="1" applyAlignment="1">
      <alignment horizontal="left" vertical="center" wrapText="1"/>
    </xf>
    <xf numFmtId="0" fontId="181" fillId="0" borderId="24" xfId="0" applyFont="1" applyBorder="1" applyAlignment="1">
      <alignment horizontal="center" vertical="center" wrapText="1"/>
    </xf>
    <xf numFmtId="0" fontId="22" fillId="0" borderId="0" xfId="315" applyFont="1" applyFill="1" applyAlignment="1">
      <alignment horizontal="center" wrapText="1"/>
      <protection/>
    </xf>
    <xf numFmtId="0" fontId="21" fillId="0" borderId="1" xfId="328" applyFont="1" applyBorder="1" applyAlignment="1">
      <alignment horizontal="center" vertical="center"/>
      <protection/>
    </xf>
    <xf numFmtId="0" fontId="21" fillId="0" borderId="1" xfId="328" applyFont="1" applyBorder="1" applyAlignment="1">
      <alignment vertical="center"/>
      <protection/>
    </xf>
    <xf numFmtId="0" fontId="13" fillId="0" borderId="1" xfId="328" applyFont="1" applyBorder="1" applyAlignment="1">
      <alignment horizontal="center" vertical="center"/>
      <protection/>
    </xf>
    <xf numFmtId="0" fontId="13" fillId="0" borderId="1" xfId="328" applyFont="1" applyBorder="1" applyAlignment="1">
      <alignment horizontal="center" vertical="center" wrapText="1"/>
      <protection/>
    </xf>
    <xf numFmtId="0" fontId="21" fillId="0" borderId="0" xfId="328" applyFont="1" applyAlignment="1">
      <alignment horizontal="right" vertical="center"/>
      <protection/>
    </xf>
    <xf numFmtId="0" fontId="13" fillId="0" borderId="1" xfId="328" applyFont="1" applyBorder="1" applyAlignment="1" quotePrefix="1">
      <alignment horizontal="center" vertical="center"/>
      <protection/>
    </xf>
    <xf numFmtId="0" fontId="13" fillId="0" borderId="30" xfId="328" applyFont="1" applyBorder="1" applyAlignment="1">
      <alignment horizontal="center" vertical="center"/>
      <protection/>
    </xf>
    <xf numFmtId="0" fontId="13" fillId="0" borderId="30" xfId="328" applyFont="1" applyBorder="1" applyAlignment="1">
      <alignment vertical="center" wrapText="1"/>
      <protection/>
    </xf>
    <xf numFmtId="0" fontId="21" fillId="0" borderId="30" xfId="328" applyFont="1" applyBorder="1" applyAlignment="1">
      <alignment vertical="center"/>
      <protection/>
    </xf>
    <xf numFmtId="0" fontId="21" fillId="0" borderId="29" xfId="328" applyFont="1" applyBorder="1" applyAlignment="1">
      <alignment horizontal="center" vertical="center"/>
      <protection/>
    </xf>
    <xf numFmtId="0" fontId="13" fillId="0" borderId="29" xfId="328" applyFont="1" applyBorder="1" applyAlignment="1">
      <alignment vertical="center" wrapText="1"/>
      <protection/>
    </xf>
    <xf numFmtId="0" fontId="21" fillId="0" borderId="29" xfId="328" applyFont="1" applyBorder="1" applyAlignment="1">
      <alignment vertical="center"/>
      <protection/>
    </xf>
    <xf numFmtId="0" fontId="21" fillId="0" borderId="31" xfId="328" applyFont="1" applyBorder="1" applyAlignment="1">
      <alignment horizontal="center" vertical="center"/>
      <protection/>
    </xf>
    <xf numFmtId="0" fontId="22" fillId="0" borderId="31" xfId="328" applyFont="1" applyBorder="1" applyAlignment="1">
      <alignment vertical="center" wrapText="1"/>
      <protection/>
    </xf>
    <xf numFmtId="0" fontId="21" fillId="0" borderId="31" xfId="328" applyFont="1" applyBorder="1" applyAlignment="1">
      <alignment vertical="center"/>
      <protection/>
    </xf>
    <xf numFmtId="0" fontId="13" fillId="0" borderId="29" xfId="328" applyFont="1" applyBorder="1" applyAlignment="1">
      <alignment horizontal="center" vertical="center"/>
      <protection/>
    </xf>
    <xf numFmtId="0" fontId="13" fillId="0" borderId="29" xfId="328" applyFont="1" applyBorder="1" applyAlignment="1">
      <alignment horizontal="left" vertical="center" wrapText="1"/>
      <protection/>
    </xf>
    <xf numFmtId="0" fontId="13" fillId="0" borderId="31" xfId="328" applyFont="1" applyBorder="1" applyAlignment="1">
      <alignment horizontal="center" vertical="center"/>
      <protection/>
    </xf>
    <xf numFmtId="0" fontId="13" fillId="0" borderId="31" xfId="328" applyFont="1" applyBorder="1" applyAlignment="1">
      <alignment vertical="center" wrapText="1"/>
      <protection/>
    </xf>
    <xf numFmtId="0" fontId="13" fillId="0" borderId="31" xfId="328" applyFont="1" applyBorder="1" applyAlignment="1">
      <alignment vertical="center"/>
      <protection/>
    </xf>
    <xf numFmtId="0" fontId="21" fillId="0" borderId="30" xfId="328" applyFont="1" applyBorder="1" applyAlignment="1">
      <alignment horizontal="center" vertical="center"/>
      <protection/>
    </xf>
    <xf numFmtId="0" fontId="21" fillId="0" borderId="30" xfId="328" applyFont="1" applyBorder="1" applyAlignment="1">
      <alignment horizontal="left" vertical="center" wrapText="1"/>
      <protection/>
    </xf>
    <xf numFmtId="0" fontId="21" fillId="0" borderId="30" xfId="0" applyFont="1" applyBorder="1" applyAlignment="1">
      <alignment vertical="center"/>
    </xf>
    <xf numFmtId="0" fontId="21" fillId="0" borderId="29" xfId="328" applyFont="1" applyBorder="1" applyAlignment="1">
      <alignment horizontal="left" vertical="center" wrapText="1"/>
      <protection/>
    </xf>
    <xf numFmtId="0" fontId="21" fillId="0" borderId="29" xfId="0" applyFont="1" applyBorder="1" applyAlignment="1">
      <alignment vertical="center"/>
    </xf>
    <xf numFmtId="0" fontId="13" fillId="0" borderId="40" xfId="327" applyNumberFormat="1" applyFont="1" applyBorder="1" applyAlignment="1">
      <alignment horizontal="justify" vertical="top" wrapText="1"/>
      <protection/>
    </xf>
    <xf numFmtId="0" fontId="13" fillId="0" borderId="29" xfId="327" applyFont="1" applyBorder="1" applyAlignment="1">
      <alignment vertical="top" wrapText="1"/>
      <protection/>
    </xf>
    <xf numFmtId="0" fontId="179" fillId="0" borderId="1" xfId="0" applyFont="1" applyBorder="1" applyAlignment="1">
      <alignment horizontal="center" vertical="center" wrapText="1"/>
    </xf>
    <xf numFmtId="0" fontId="22" fillId="0" borderId="33" xfId="327" applyFont="1" applyBorder="1" applyAlignment="1">
      <alignment vertical="center" wrapText="1"/>
      <protection/>
    </xf>
    <xf numFmtId="168" fontId="23" fillId="0" borderId="38" xfId="140" applyNumberFormat="1" applyFont="1" applyBorder="1" applyAlignment="1">
      <alignment vertical="center"/>
    </xf>
    <xf numFmtId="168" fontId="13" fillId="0" borderId="36" xfId="140" applyNumberFormat="1" applyFont="1" applyBorder="1" applyAlignment="1">
      <alignment vertical="center"/>
    </xf>
    <xf numFmtId="168" fontId="13" fillId="0" borderId="39" xfId="140" applyNumberFormat="1" applyFont="1" applyBorder="1" applyAlignment="1">
      <alignment vertical="center"/>
    </xf>
    <xf numFmtId="168" fontId="23" fillId="0" borderId="1" xfId="140" applyNumberFormat="1" applyFont="1" applyBorder="1" applyAlignment="1">
      <alignment vertical="center"/>
    </xf>
    <xf numFmtId="168" fontId="13" fillId="0" borderId="38" xfId="140" applyNumberFormat="1" applyFont="1" applyBorder="1" applyAlignment="1">
      <alignment vertical="center"/>
    </xf>
    <xf numFmtId="168" fontId="23" fillId="0" borderId="36" xfId="140" applyNumberFormat="1" applyFont="1" applyBorder="1" applyAlignment="1">
      <alignment vertical="center"/>
    </xf>
    <xf numFmtId="168" fontId="21" fillId="0" borderId="36" xfId="140" applyNumberFormat="1" applyFont="1" applyBorder="1" applyAlignment="1">
      <alignment vertical="center"/>
    </xf>
    <xf numFmtId="168" fontId="13" fillId="0" borderId="37" xfId="140" applyNumberFormat="1" applyFont="1" applyBorder="1" applyAlignment="1">
      <alignment vertical="center"/>
    </xf>
    <xf numFmtId="0" fontId="21" fillId="0" borderId="0" xfId="327" applyFont="1" applyAlignment="1">
      <alignment horizontal="left" vertical="center"/>
      <protection/>
    </xf>
    <xf numFmtId="0" fontId="13" fillId="0" borderId="0" xfId="327" applyFont="1" applyAlignment="1">
      <alignment vertical="center" wrapText="1"/>
      <protection/>
    </xf>
    <xf numFmtId="0" fontId="13" fillId="0" borderId="0" xfId="327" applyFont="1" applyAlignment="1">
      <alignment vertical="center"/>
      <protection/>
    </xf>
    <xf numFmtId="0" fontId="21" fillId="0" borderId="0" xfId="327" applyFont="1" applyAlignment="1">
      <alignment vertical="center"/>
      <protection/>
    </xf>
    <xf numFmtId="0" fontId="13" fillId="0" borderId="0" xfId="327" applyFont="1" applyAlignment="1">
      <alignment horizontal="center" vertical="center"/>
      <protection/>
    </xf>
    <xf numFmtId="0" fontId="21" fillId="0" borderId="1" xfId="327" applyFont="1" applyBorder="1" applyAlignment="1">
      <alignment horizontal="center" vertical="center" wrapText="1"/>
      <protection/>
    </xf>
    <xf numFmtId="0" fontId="23" fillId="0" borderId="1" xfId="327" applyNumberFormat="1" applyFont="1" applyBorder="1" applyAlignment="1">
      <alignment horizontal="justify" vertical="center" wrapText="1"/>
      <protection/>
    </xf>
    <xf numFmtId="0" fontId="13" fillId="0" borderId="41" xfId="327" applyFont="1" applyBorder="1" applyAlignment="1">
      <alignment horizontal="justify" vertical="center" wrapText="1"/>
      <protection/>
    </xf>
    <xf numFmtId="0" fontId="13" fillId="0" borderId="40" xfId="327" applyFont="1" applyBorder="1" applyAlignment="1">
      <alignment horizontal="justify" vertical="center" wrapText="1"/>
      <protection/>
    </xf>
    <xf numFmtId="0" fontId="13" fillId="0" borderId="40" xfId="327" applyNumberFormat="1" applyFont="1" applyBorder="1" applyAlignment="1">
      <alignment horizontal="justify" vertical="center" wrapText="1"/>
      <protection/>
    </xf>
    <xf numFmtId="0" fontId="21" fillId="0" borderId="40" xfId="327" applyFont="1" applyBorder="1" applyAlignment="1">
      <alignment horizontal="center" vertical="center" wrapText="1"/>
      <protection/>
    </xf>
    <xf numFmtId="0" fontId="13" fillId="0" borderId="35" xfId="327" applyFont="1" applyBorder="1" applyAlignment="1">
      <alignment horizontal="justify" vertical="center" wrapText="1"/>
      <protection/>
    </xf>
    <xf numFmtId="0" fontId="13" fillId="0" borderId="35" xfId="327" applyFont="1" applyBorder="1" applyAlignment="1" quotePrefix="1">
      <alignment horizontal="justify" vertical="center" wrapText="1"/>
      <protection/>
    </xf>
    <xf numFmtId="0" fontId="13" fillId="0" borderId="35" xfId="0" applyFont="1" applyBorder="1" applyAlignment="1">
      <alignment vertical="center"/>
    </xf>
    <xf numFmtId="0" fontId="23" fillId="0" borderId="32" xfId="327" applyFont="1" applyBorder="1" applyAlignment="1">
      <alignment horizontal="center" vertical="center" wrapText="1"/>
      <protection/>
    </xf>
    <xf numFmtId="0" fontId="13" fillId="0" borderId="32" xfId="327" applyNumberFormat="1" applyFont="1" applyBorder="1" applyAlignment="1">
      <alignment horizontal="justify" vertical="center" wrapText="1"/>
      <protection/>
    </xf>
    <xf numFmtId="0" fontId="13" fillId="0" borderId="32" xfId="327" applyFont="1" applyBorder="1" applyAlignment="1">
      <alignment horizontal="justify" vertical="center" wrapText="1"/>
      <protection/>
    </xf>
    <xf numFmtId="0" fontId="23" fillId="0" borderId="29" xfId="327" applyFont="1" applyBorder="1" applyAlignment="1">
      <alignment horizontal="center" vertical="center" wrapText="1"/>
      <protection/>
    </xf>
    <xf numFmtId="0" fontId="13" fillId="0" borderId="29" xfId="327" applyNumberFormat="1" applyFont="1" applyBorder="1" applyAlignment="1">
      <alignment horizontal="justify" vertical="center" wrapText="1"/>
      <protection/>
    </xf>
    <xf numFmtId="0" fontId="13" fillId="0" borderId="29" xfId="327" applyFont="1" applyBorder="1" applyAlignment="1">
      <alignment vertical="center" wrapText="1"/>
      <protection/>
    </xf>
    <xf numFmtId="0" fontId="13" fillId="0" borderId="29" xfId="327" applyFont="1" applyBorder="1" applyAlignment="1" quotePrefix="1">
      <alignment vertical="center" wrapText="1"/>
      <protection/>
    </xf>
    <xf numFmtId="0" fontId="23" fillId="0" borderId="40" xfId="327" applyFont="1" applyBorder="1" applyAlignment="1">
      <alignment horizontal="center" vertical="center" wrapText="1"/>
      <protection/>
    </xf>
    <xf numFmtId="0" fontId="13" fillId="0" borderId="42" xfId="327" applyFont="1" applyBorder="1" applyAlignment="1">
      <alignment horizontal="justify" vertical="center" wrapText="1"/>
      <protection/>
    </xf>
    <xf numFmtId="0" fontId="13" fillId="0" borderId="35" xfId="327" applyFont="1" applyBorder="1" applyAlignment="1">
      <alignment vertical="center" wrapText="1"/>
      <protection/>
    </xf>
    <xf numFmtId="0" fontId="23" fillId="0" borderId="1" xfId="327" applyFont="1" applyBorder="1" applyAlignment="1">
      <alignment vertical="center" wrapText="1"/>
      <protection/>
    </xf>
    <xf numFmtId="0" fontId="13" fillId="0" borderId="32" xfId="327" applyFont="1" applyBorder="1" applyAlignment="1">
      <alignment vertical="center" wrapText="1"/>
      <protection/>
    </xf>
    <xf numFmtId="0" fontId="13" fillId="0" borderId="29" xfId="327" applyFont="1" applyBorder="1" applyAlignment="1">
      <alignment horizontal="center" vertical="center"/>
      <protection/>
    </xf>
    <xf numFmtId="0" fontId="13" fillId="0" borderId="35" xfId="327" applyFont="1" applyBorder="1" applyAlignment="1">
      <alignment horizontal="center" vertical="center"/>
      <protection/>
    </xf>
    <xf numFmtId="0" fontId="21" fillId="0" borderId="1" xfId="327" applyFont="1" applyBorder="1" applyAlignment="1">
      <alignment horizontal="center" vertical="center"/>
      <protection/>
    </xf>
    <xf numFmtId="0" fontId="13" fillId="0" borderId="40" xfId="327" applyNumberFormat="1" applyFont="1" applyBorder="1" applyAlignment="1" quotePrefix="1">
      <alignment horizontal="justify" vertical="center" wrapText="1"/>
      <protection/>
    </xf>
    <xf numFmtId="0" fontId="13" fillId="0" borderId="41" xfId="327" applyNumberFormat="1" applyFont="1" applyBorder="1" applyAlignment="1" quotePrefix="1">
      <alignment horizontal="left" vertical="center" wrapText="1"/>
      <protection/>
    </xf>
    <xf numFmtId="0" fontId="21" fillId="0" borderId="1" xfId="327" applyFont="1" applyBorder="1" applyAlignment="1">
      <alignment horizontal="justify" vertical="center" wrapText="1"/>
      <protection/>
    </xf>
    <xf numFmtId="0" fontId="13" fillId="0" borderId="41" xfId="327" applyFont="1" applyBorder="1" applyAlignment="1">
      <alignment horizontal="right" vertical="center" wrapText="1"/>
      <protection/>
    </xf>
    <xf numFmtId="0" fontId="13" fillId="0" borderId="43" xfId="327" applyFont="1" applyBorder="1" applyAlignment="1">
      <alignment horizontal="right" vertical="center" wrapText="1"/>
      <protection/>
    </xf>
    <xf numFmtId="0" fontId="13" fillId="0" borderId="32" xfId="0" applyFont="1" applyBorder="1" applyAlignment="1">
      <alignment horizontal="right" vertical="center"/>
    </xf>
    <xf numFmtId="0" fontId="13" fillId="0" borderId="40" xfId="327" applyFont="1" applyBorder="1" applyAlignment="1">
      <alignment horizontal="right" vertical="center" wrapText="1"/>
      <protection/>
    </xf>
    <xf numFmtId="0" fontId="13" fillId="0" borderId="44" xfId="327" applyFont="1" applyBorder="1" applyAlignment="1">
      <alignment horizontal="right" vertical="center"/>
      <protection/>
    </xf>
    <xf numFmtId="0" fontId="13" fillId="0" borderId="29" xfId="0" applyFont="1" applyBorder="1" applyAlignment="1">
      <alignment horizontal="right" vertical="center"/>
    </xf>
    <xf numFmtId="0" fontId="13" fillId="0" borderId="35" xfId="327" applyFont="1" applyBorder="1" applyAlignment="1">
      <alignment horizontal="right" vertical="center" wrapText="1"/>
      <protection/>
    </xf>
    <xf numFmtId="0" fontId="13" fillId="0" borderId="35" xfId="327" applyFont="1" applyBorder="1" applyAlignment="1">
      <alignment horizontal="right" vertical="center"/>
      <protection/>
    </xf>
    <xf numFmtId="0" fontId="13" fillId="0" borderId="35" xfId="0" applyFont="1" applyBorder="1" applyAlignment="1">
      <alignment horizontal="right" vertical="center"/>
    </xf>
    <xf numFmtId="0" fontId="13" fillId="0" borderId="1" xfId="327" applyFont="1" applyBorder="1" applyAlignment="1">
      <alignment horizontal="right" vertical="center" wrapText="1"/>
      <protection/>
    </xf>
    <xf numFmtId="0" fontId="13" fillId="0" borderId="1" xfId="327" applyFont="1" applyBorder="1" applyAlignment="1">
      <alignment horizontal="right" vertical="center"/>
      <protection/>
    </xf>
    <xf numFmtId="0" fontId="13" fillId="0" borderId="32" xfId="327" applyFont="1" applyBorder="1" applyAlignment="1">
      <alignment horizontal="right" vertical="center" wrapText="1"/>
      <protection/>
    </xf>
    <xf numFmtId="0" fontId="13" fillId="0" borderId="32" xfId="327" applyFont="1" applyBorder="1" applyAlignment="1">
      <alignment horizontal="right" vertical="center"/>
      <protection/>
    </xf>
    <xf numFmtId="0" fontId="13" fillId="0" borderId="29" xfId="327" applyFont="1" applyBorder="1" applyAlignment="1">
      <alignment horizontal="right" vertical="center" wrapText="1"/>
      <protection/>
    </xf>
    <xf numFmtId="0" fontId="13" fillId="0" borderId="29" xfId="327" applyFont="1" applyBorder="1" applyAlignment="1">
      <alignment horizontal="right" vertical="center"/>
      <protection/>
    </xf>
    <xf numFmtId="0" fontId="13" fillId="0" borderId="42" xfId="327" applyFont="1" applyBorder="1" applyAlignment="1">
      <alignment horizontal="right" vertical="center" wrapText="1"/>
      <protection/>
    </xf>
    <xf numFmtId="0" fontId="13" fillId="0" borderId="45" xfId="327" applyFont="1" applyBorder="1" applyAlignment="1">
      <alignment horizontal="right" vertical="center"/>
      <protection/>
    </xf>
    <xf numFmtId="0" fontId="13" fillId="0" borderId="46" xfId="327" applyFont="1" applyBorder="1" applyAlignment="1">
      <alignment horizontal="right" vertical="center"/>
      <protection/>
    </xf>
    <xf numFmtId="0" fontId="21" fillId="0" borderId="29" xfId="327" applyFont="1" applyBorder="1" applyAlignment="1">
      <alignment horizontal="right" vertical="center" wrapText="1"/>
      <protection/>
    </xf>
    <xf numFmtId="0" fontId="22" fillId="0" borderId="29" xfId="327" applyFont="1" applyBorder="1" applyAlignment="1">
      <alignment horizontal="right" vertical="center"/>
      <protection/>
    </xf>
    <xf numFmtId="0" fontId="21" fillId="0" borderId="35" xfId="327" applyFont="1" applyBorder="1" applyAlignment="1">
      <alignment horizontal="right" vertical="center"/>
      <protection/>
    </xf>
    <xf numFmtId="0" fontId="21" fillId="0" borderId="1" xfId="327" applyFont="1" applyBorder="1" applyAlignment="1">
      <alignment horizontal="right" vertical="center"/>
      <protection/>
    </xf>
    <xf numFmtId="0" fontId="21" fillId="0" borderId="1" xfId="0" applyFont="1" applyBorder="1" applyAlignment="1">
      <alignment horizontal="right" vertical="center"/>
    </xf>
    <xf numFmtId="168" fontId="23" fillId="0" borderId="47" xfId="140" applyNumberFormat="1" applyFont="1" applyBorder="1" applyAlignment="1">
      <alignment vertical="center"/>
    </xf>
    <xf numFmtId="168" fontId="13" fillId="0" borderId="40" xfId="140" applyNumberFormat="1" applyFont="1" applyBorder="1" applyAlignment="1">
      <alignment vertical="center"/>
    </xf>
    <xf numFmtId="168" fontId="23" fillId="0" borderId="29" xfId="140" applyNumberFormat="1" applyFont="1" applyBorder="1" applyAlignment="1">
      <alignment vertical="center"/>
    </xf>
    <xf numFmtId="168" fontId="23" fillId="0" borderId="40" xfId="140" applyNumberFormat="1" applyFont="1" applyBorder="1" applyAlignment="1">
      <alignment vertical="center"/>
    </xf>
    <xf numFmtId="168" fontId="13" fillId="0" borderId="29" xfId="140" applyNumberFormat="1" applyFont="1" applyBorder="1" applyAlignment="1">
      <alignment vertical="center"/>
    </xf>
    <xf numFmtId="168" fontId="21" fillId="0" borderId="40" xfId="140" applyNumberFormat="1" applyFont="1" applyBorder="1" applyAlignment="1">
      <alignment vertical="center"/>
    </xf>
    <xf numFmtId="168" fontId="13" fillId="0" borderId="48" xfId="140" applyNumberFormat="1" applyFont="1" applyBorder="1" applyAlignment="1">
      <alignment vertical="center"/>
    </xf>
    <xf numFmtId="0" fontId="13" fillId="0" borderId="0" xfId="329" applyFont="1" applyAlignment="1">
      <alignment wrapText="1"/>
      <protection/>
    </xf>
    <xf numFmtId="0" fontId="21" fillId="0" borderId="24" xfId="329" applyFont="1" applyBorder="1" applyAlignment="1">
      <alignment horizontal="center" vertical="top"/>
      <protection/>
    </xf>
    <xf numFmtId="0" fontId="21" fillId="0" borderId="24" xfId="329" applyFont="1" applyBorder="1" applyAlignment="1">
      <alignment vertical="top" wrapText="1"/>
      <protection/>
    </xf>
    <xf numFmtId="0" fontId="21" fillId="0" borderId="1" xfId="329" applyFont="1" applyBorder="1" applyAlignment="1">
      <alignment horizontal="center" vertical="top"/>
      <protection/>
    </xf>
    <xf numFmtId="0" fontId="21" fillId="0" borderId="1" xfId="329" applyFont="1" applyBorder="1" applyAlignment="1">
      <alignment vertical="top" wrapText="1"/>
      <protection/>
    </xf>
    <xf numFmtId="0" fontId="23" fillId="0" borderId="1" xfId="329" applyFont="1" applyBorder="1" applyAlignment="1">
      <alignment horizontal="center" vertical="top"/>
      <protection/>
    </xf>
    <xf numFmtId="0" fontId="23" fillId="0" borderId="1" xfId="329" applyFont="1" applyBorder="1" applyAlignment="1">
      <alignment vertical="top" wrapText="1"/>
      <protection/>
    </xf>
    <xf numFmtId="0" fontId="13" fillId="0" borderId="30" xfId="329" applyFont="1" applyBorder="1" applyAlignment="1">
      <alignment horizontal="center" vertical="top"/>
      <protection/>
    </xf>
    <xf numFmtId="0" fontId="13" fillId="0" borderId="30" xfId="329" applyFont="1" applyBorder="1" applyAlignment="1" quotePrefix="1">
      <alignment vertical="top" wrapText="1"/>
      <protection/>
    </xf>
    <xf numFmtId="0" fontId="13" fillId="0" borderId="30" xfId="329" applyFont="1" applyBorder="1" applyAlignment="1">
      <alignment vertical="top" wrapText="1"/>
      <protection/>
    </xf>
    <xf numFmtId="0" fontId="13" fillId="0" borderId="29" xfId="329" applyFont="1" applyBorder="1" applyAlignment="1">
      <alignment horizontal="center" vertical="top"/>
      <protection/>
    </xf>
    <xf numFmtId="0" fontId="13" fillId="0" borderId="29" xfId="329" applyFont="1" applyBorder="1" applyAlignment="1" quotePrefix="1">
      <alignment vertical="top" wrapText="1"/>
      <protection/>
    </xf>
    <xf numFmtId="0" fontId="13" fillId="0" borderId="29" xfId="329" applyFont="1" applyBorder="1" applyAlignment="1">
      <alignment vertical="top" wrapText="1"/>
      <protection/>
    </xf>
    <xf numFmtId="0" fontId="22" fillId="0" borderId="29" xfId="329" applyFont="1" applyBorder="1" applyAlignment="1">
      <alignment vertical="top" wrapText="1"/>
      <protection/>
    </xf>
    <xf numFmtId="0" fontId="23" fillId="0" borderId="29" xfId="329" applyFont="1" applyBorder="1" applyAlignment="1">
      <alignment horizontal="center" vertical="top"/>
      <protection/>
    </xf>
    <xf numFmtId="0" fontId="23" fillId="0" borderId="29" xfId="329" applyFont="1" applyBorder="1" applyAlignment="1">
      <alignment vertical="top" wrapText="1"/>
      <protection/>
    </xf>
    <xf numFmtId="0" fontId="13" fillId="0" borderId="31" xfId="329" applyFont="1" applyBorder="1" applyAlignment="1">
      <alignment horizontal="center" vertical="top"/>
      <protection/>
    </xf>
    <xf numFmtId="0" fontId="13" fillId="0" borderId="31" xfId="329" applyFont="1" applyBorder="1" applyAlignment="1">
      <alignment vertical="top" wrapText="1"/>
      <protection/>
    </xf>
    <xf numFmtId="0" fontId="13" fillId="0" borderId="0" xfId="329" applyFont="1" applyBorder="1" applyAlignment="1">
      <alignment horizontal="center" vertical="top"/>
      <protection/>
    </xf>
    <xf numFmtId="0" fontId="13" fillId="0" borderId="0" xfId="329" applyFont="1" applyBorder="1" applyAlignment="1">
      <alignment vertical="top" wrapText="1"/>
      <protection/>
    </xf>
    <xf numFmtId="0" fontId="13" fillId="0" borderId="35" xfId="329" applyFont="1" applyBorder="1" applyAlignment="1">
      <alignment horizontal="center" vertical="top"/>
      <protection/>
    </xf>
    <xf numFmtId="0" fontId="13" fillId="0" borderId="35" xfId="329" applyFont="1" applyBorder="1" applyAlignment="1">
      <alignment vertical="top" wrapText="1"/>
      <protection/>
    </xf>
    <xf numFmtId="168" fontId="13" fillId="0" borderId="42" xfId="140" applyNumberFormat="1" applyFont="1" applyBorder="1" applyAlignment="1">
      <alignment vertical="center"/>
    </xf>
    <xf numFmtId="0" fontId="13" fillId="0" borderId="32" xfId="329" applyFont="1" applyBorder="1" applyAlignment="1">
      <alignment horizontal="center" vertical="top"/>
      <protection/>
    </xf>
    <xf numFmtId="0" fontId="13" fillId="0" borderId="32" xfId="329" applyFont="1" applyBorder="1" applyAlignment="1">
      <alignment vertical="top" wrapText="1"/>
      <protection/>
    </xf>
    <xf numFmtId="168" fontId="13" fillId="0" borderId="41" xfId="140" applyNumberFormat="1" applyFont="1" applyBorder="1" applyAlignment="1">
      <alignment vertical="center"/>
    </xf>
    <xf numFmtId="0" fontId="21" fillId="0" borderId="0" xfId="292" applyFont="1" applyFill="1" applyAlignment="1">
      <alignment horizontal="right" vertical="center"/>
      <protection/>
    </xf>
    <xf numFmtId="0" fontId="21" fillId="0" borderId="0" xfId="330" applyFont="1" applyAlignment="1">
      <alignment vertical="center"/>
      <protection/>
    </xf>
    <xf numFmtId="4" fontId="13" fillId="31" borderId="0" xfId="330" applyNumberFormat="1" applyFont="1" applyFill="1" applyAlignment="1">
      <alignment vertical="center"/>
      <protection/>
    </xf>
    <xf numFmtId="4" fontId="85" fillId="31" borderId="0" xfId="330" applyNumberFormat="1" applyFont="1" applyFill="1" applyAlignment="1">
      <alignment vertical="center"/>
      <protection/>
    </xf>
    <xf numFmtId="0" fontId="13" fillId="0" borderId="0" xfId="292" applyFont="1" applyFill="1" applyAlignment="1">
      <alignment vertical="center"/>
      <protection/>
    </xf>
    <xf numFmtId="0" fontId="21" fillId="0" borderId="0" xfId="330" applyFont="1" applyAlignment="1">
      <alignment vertical="center" wrapText="1"/>
      <protection/>
    </xf>
    <xf numFmtId="0" fontId="39" fillId="0" borderId="0" xfId="330" applyFont="1" applyAlignment="1">
      <alignment horizontal="center" vertical="center"/>
      <protection/>
    </xf>
    <xf numFmtId="0" fontId="13" fillId="0" borderId="1" xfId="292" applyFont="1" applyFill="1" applyBorder="1" applyAlignment="1">
      <alignment vertical="center"/>
      <protection/>
    </xf>
    <xf numFmtId="0" fontId="21" fillId="0" borderId="1" xfId="292" applyFont="1" applyFill="1" applyBorder="1" applyAlignment="1">
      <alignment horizontal="center" vertical="center"/>
      <protection/>
    </xf>
    <xf numFmtId="174" fontId="125" fillId="0" borderId="1" xfId="164" applyNumberFormat="1" applyFont="1" applyFill="1" applyBorder="1" applyAlignment="1">
      <alignment horizontal="center" vertical="center" wrapText="1"/>
    </xf>
    <xf numFmtId="0" fontId="13" fillId="0" borderId="1" xfId="292" applyFont="1" applyFill="1" applyBorder="1" applyAlignment="1">
      <alignment horizontal="center" vertical="center"/>
      <protection/>
    </xf>
    <xf numFmtId="174" fontId="13" fillId="0" borderId="1" xfId="164" applyNumberFormat="1" applyFont="1" applyFill="1" applyBorder="1" applyAlignment="1">
      <alignment vertical="center"/>
    </xf>
    <xf numFmtId="3" fontId="13" fillId="0" borderId="1" xfId="164" applyNumberFormat="1" applyFont="1" applyFill="1" applyBorder="1" applyAlignment="1">
      <alignment vertical="center"/>
    </xf>
    <xf numFmtId="3" fontId="21" fillId="0" borderId="1" xfId="164" applyNumberFormat="1" applyFont="1" applyFill="1" applyBorder="1" applyAlignment="1">
      <alignment vertical="center"/>
    </xf>
    <xf numFmtId="168" fontId="16" fillId="0" borderId="0" xfId="140" applyNumberFormat="1" applyFont="1" applyAlignment="1">
      <alignment vertical="center"/>
    </xf>
    <xf numFmtId="0" fontId="21" fillId="0" borderId="1" xfId="292" applyFont="1" applyFill="1" applyBorder="1" applyAlignment="1">
      <alignment vertical="center"/>
      <protection/>
    </xf>
    <xf numFmtId="174" fontId="2" fillId="0" borderId="0" xfId="0" applyNumberFormat="1" applyFont="1" applyAlignment="1">
      <alignment vertical="center"/>
    </xf>
    <xf numFmtId="0" fontId="2" fillId="0" borderId="0" xfId="0" applyFont="1" applyAlignment="1">
      <alignment vertical="center"/>
    </xf>
    <xf numFmtId="0" fontId="21" fillId="0" borderId="0" xfId="0" applyFont="1" applyAlignment="1">
      <alignment horizontal="right" vertical="center"/>
    </xf>
    <xf numFmtId="0" fontId="16" fillId="0" borderId="0" xfId="0" applyFont="1" applyAlignment="1">
      <alignment horizontal="center" vertical="center"/>
    </xf>
    <xf numFmtId="0" fontId="22" fillId="0" borderId="29" xfId="0" applyFont="1" applyBorder="1" applyAlignment="1">
      <alignment horizontal="left" vertical="center"/>
    </xf>
    <xf numFmtId="0" fontId="21" fillId="0" borderId="32" xfId="0" applyFont="1" applyBorder="1" applyAlignment="1">
      <alignment vertical="center"/>
    </xf>
    <xf numFmtId="0" fontId="13" fillId="0" borderId="32" xfId="0" applyFont="1" applyBorder="1" applyAlignment="1" quotePrefix="1">
      <alignment horizontal="left" vertical="center"/>
    </xf>
    <xf numFmtId="0" fontId="21" fillId="0" borderId="1" xfId="0" applyFont="1" applyBorder="1" applyAlignment="1">
      <alignment horizontal="left" vertical="center"/>
    </xf>
    <xf numFmtId="0" fontId="21" fillId="0" borderId="35" xfId="0" applyFont="1" applyBorder="1" applyAlignment="1">
      <alignment vertical="center"/>
    </xf>
    <xf numFmtId="0" fontId="13" fillId="0" borderId="35" xfId="0" applyFont="1" applyBorder="1" applyAlignment="1" quotePrefix="1">
      <alignment horizontal="left" vertical="center"/>
    </xf>
    <xf numFmtId="0" fontId="13" fillId="0" borderId="35" xfId="0" applyFont="1" applyBorder="1" applyAlignment="1">
      <alignment horizontal="center" vertical="center"/>
    </xf>
    <xf numFmtId="0" fontId="21" fillId="0" borderId="32" xfId="0" applyFont="1" applyBorder="1" applyAlignment="1">
      <alignment horizontal="center" vertical="center"/>
    </xf>
    <xf numFmtId="0" fontId="13" fillId="0" borderId="32" xfId="0" applyFont="1" applyBorder="1" applyAlignment="1">
      <alignment horizontal="left" vertical="center"/>
    </xf>
    <xf numFmtId="0" fontId="21" fillId="0" borderId="35" xfId="0" applyFont="1" applyBorder="1" applyAlignment="1">
      <alignment horizontal="center" vertical="center"/>
    </xf>
    <xf numFmtId="0" fontId="13" fillId="0" borderId="35" xfId="0" applyFont="1" applyBorder="1" applyAlignment="1">
      <alignment horizontal="left" vertical="center"/>
    </xf>
    <xf numFmtId="0" fontId="21" fillId="0" borderId="35" xfId="0" applyFont="1" applyBorder="1" applyAlignment="1">
      <alignment horizontal="center" vertical="center" wrapText="1"/>
    </xf>
    <xf numFmtId="0" fontId="13" fillId="0" borderId="35" xfId="0" applyFont="1" applyBorder="1" applyAlignment="1" quotePrefix="1">
      <alignment horizontal="left" vertical="center" wrapText="1"/>
    </xf>
    <xf numFmtId="0" fontId="13" fillId="0" borderId="35" xfId="0" applyFont="1" applyBorder="1" applyAlignment="1">
      <alignment horizontal="right" vertical="center" wrapText="1"/>
    </xf>
    <xf numFmtId="0" fontId="13" fillId="0" borderId="28" xfId="0" applyFont="1" applyBorder="1" applyAlignment="1">
      <alignment horizontal="left" vertical="center"/>
    </xf>
    <xf numFmtId="0" fontId="13" fillId="0" borderId="28" xfId="0" applyFont="1" applyBorder="1" applyAlignment="1">
      <alignment horizontal="right" vertical="center" wrapText="1"/>
    </xf>
    <xf numFmtId="0" fontId="13" fillId="0" borderId="1" xfId="0" applyFont="1" applyBorder="1" applyAlignment="1">
      <alignment horizontal="right" vertical="center" wrapText="1"/>
    </xf>
    <xf numFmtId="3" fontId="17" fillId="0" borderId="0" xfId="0" applyNumberFormat="1" applyFont="1" applyFill="1" applyAlignment="1">
      <alignment horizontal="center" vertical="center"/>
    </xf>
    <xf numFmtId="0" fontId="21" fillId="0" borderId="0" xfId="0" applyFont="1" applyAlignment="1">
      <alignment horizontal="center" vertical="center" shrinkToFit="1"/>
    </xf>
    <xf numFmtId="0" fontId="13" fillId="0" borderId="32" xfId="0" applyFont="1" applyBorder="1" applyAlignment="1" quotePrefix="1">
      <alignment horizontal="center" vertical="center"/>
    </xf>
    <xf numFmtId="0" fontId="13" fillId="0" borderId="29" xfId="0" applyFont="1" applyBorder="1" applyAlignment="1" quotePrefix="1">
      <alignment horizontal="center" vertical="center"/>
    </xf>
    <xf numFmtId="0" fontId="21" fillId="0" borderId="29" xfId="0" applyFont="1" applyBorder="1" applyAlignment="1">
      <alignment vertical="center" wrapText="1"/>
    </xf>
    <xf numFmtId="216" fontId="21" fillId="0" borderId="29" xfId="140" applyNumberFormat="1" applyFont="1" applyBorder="1" applyAlignment="1">
      <alignment horizontal="right" vertical="center" wrapText="1"/>
    </xf>
    <xf numFmtId="0" fontId="21" fillId="0" borderId="30" xfId="0" applyFont="1" applyBorder="1" applyAlignment="1">
      <alignment horizontal="left" vertical="center" wrapText="1"/>
    </xf>
    <xf numFmtId="0" fontId="23" fillId="0" borderId="30" xfId="0" applyFont="1" applyBorder="1" applyAlignment="1">
      <alignment horizontal="center" vertical="center" wrapText="1"/>
    </xf>
    <xf numFmtId="168" fontId="13" fillId="0" borderId="30" xfId="140" applyNumberFormat="1" applyFont="1" applyBorder="1" applyAlignment="1">
      <alignment vertical="center"/>
    </xf>
    <xf numFmtId="0" fontId="22" fillId="0" borderId="31" xfId="0" applyFont="1" applyBorder="1" applyAlignment="1">
      <alignment horizontal="left" vertical="center" wrapText="1"/>
    </xf>
    <xf numFmtId="0" fontId="22" fillId="0" borderId="31" xfId="0" applyFont="1" applyBorder="1" applyAlignment="1">
      <alignment vertical="center" wrapText="1"/>
    </xf>
    <xf numFmtId="168" fontId="13" fillId="0" borderId="31" xfId="140" applyNumberFormat="1" applyFont="1" applyBorder="1" applyAlignment="1">
      <alignment vertical="center"/>
    </xf>
    <xf numFmtId="0" fontId="15" fillId="0" borderId="29" xfId="0" applyFont="1" applyBorder="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vertical="center"/>
    </xf>
    <xf numFmtId="0" fontId="15" fillId="0" borderId="29" xfId="0" applyFont="1" applyBorder="1" applyAlignment="1">
      <alignment vertical="center"/>
    </xf>
    <xf numFmtId="0" fontId="15" fillId="0" borderId="30" xfId="0" applyFont="1" applyBorder="1" applyAlignment="1" quotePrefix="1">
      <alignment horizontal="center" vertical="center"/>
    </xf>
    <xf numFmtId="0" fontId="15" fillId="0" borderId="35" xfId="0" applyFont="1" applyBorder="1" applyAlignment="1">
      <alignment horizontal="center" vertical="center"/>
    </xf>
    <xf numFmtId="0" fontId="15" fillId="0" borderId="35" xfId="0" applyFont="1" applyBorder="1" applyAlignment="1">
      <alignment horizontal="center" vertical="center" wrapText="1"/>
    </xf>
    <xf numFmtId="0" fontId="17" fillId="0" borderId="0" xfId="0" applyFont="1" applyAlignment="1">
      <alignment horizontal="left" vertical="center"/>
    </xf>
    <xf numFmtId="0" fontId="114" fillId="0" borderId="0" xfId="0" applyFont="1" applyAlignment="1">
      <alignment vertical="center"/>
    </xf>
    <xf numFmtId="0" fontId="15" fillId="0" borderId="29" xfId="0" applyFont="1" applyBorder="1" applyAlignment="1" quotePrefix="1">
      <alignment horizontal="center" vertical="center"/>
    </xf>
    <xf numFmtId="0" fontId="21" fillId="57" borderId="1" xfId="0" applyFont="1" applyFill="1" applyBorder="1" applyAlignment="1">
      <alignment horizontal="center" vertical="center"/>
    </xf>
    <xf numFmtId="0" fontId="15" fillId="0" borderId="31" xfId="0" applyFont="1" applyBorder="1" applyAlignment="1" quotePrefix="1">
      <alignment horizontal="center" vertical="center"/>
    </xf>
    <xf numFmtId="0" fontId="15" fillId="0" borderId="31" xfId="0" applyFont="1" applyBorder="1" applyAlignment="1">
      <alignment vertical="center"/>
    </xf>
    <xf numFmtId="0" fontId="13" fillId="57" borderId="1" xfId="0" applyFont="1" applyFill="1" applyBorder="1" applyAlignment="1" quotePrefix="1">
      <alignment horizontal="center" vertical="center"/>
    </xf>
    <xf numFmtId="0" fontId="13" fillId="0" borderId="30" xfId="0" applyFont="1" applyBorder="1" applyAlignment="1">
      <alignment horizontal="center" vertical="center" wrapText="1"/>
    </xf>
    <xf numFmtId="0" fontId="13" fillId="57" borderId="30" xfId="0" applyFont="1" applyFill="1" applyBorder="1" applyAlignment="1">
      <alignment horizontal="center" vertical="center"/>
    </xf>
    <xf numFmtId="0" fontId="13" fillId="57" borderId="30" xfId="0" applyFont="1" applyFill="1" applyBorder="1" applyAlignment="1">
      <alignment horizontal="center" vertical="center" wrapText="1"/>
    </xf>
    <xf numFmtId="0" fontId="13" fillId="57" borderId="29" xfId="0" applyFont="1" applyFill="1" applyBorder="1" applyAlignment="1">
      <alignment horizontal="center" vertical="center"/>
    </xf>
    <xf numFmtId="0" fontId="13" fillId="57" borderId="29" xfId="0" applyFont="1" applyFill="1" applyBorder="1" applyAlignment="1">
      <alignment horizontal="center" vertical="center" wrapText="1"/>
    </xf>
    <xf numFmtId="0" fontId="13" fillId="0" borderId="31" xfId="0" applyFont="1" applyBorder="1" applyAlignment="1">
      <alignment horizontal="center" vertical="center"/>
    </xf>
    <xf numFmtId="0" fontId="13" fillId="0" borderId="31" xfId="0" applyFont="1" applyBorder="1" applyAlignment="1">
      <alignment horizontal="center" vertical="center" wrapText="1"/>
    </xf>
    <xf numFmtId="0" fontId="13" fillId="57" borderId="31" xfId="0" applyFont="1" applyFill="1" applyBorder="1" applyAlignment="1">
      <alignment horizontal="center" vertical="center"/>
    </xf>
    <xf numFmtId="0" fontId="13" fillId="57" borderId="31" xfId="0" applyFont="1" applyFill="1" applyBorder="1" applyAlignment="1">
      <alignment horizontal="center" vertical="center" wrapText="1"/>
    </xf>
    <xf numFmtId="0" fontId="181" fillId="0" borderId="49" xfId="0" applyFont="1" applyBorder="1" applyAlignment="1">
      <alignment horizontal="left" vertical="center" wrapText="1"/>
    </xf>
    <xf numFmtId="0" fontId="181" fillId="0" borderId="50" xfId="0" applyFont="1" applyBorder="1" applyAlignment="1">
      <alignment horizontal="left" vertical="center" wrapText="1"/>
    </xf>
    <xf numFmtId="0" fontId="13" fillId="0" borderId="0" xfId="0" applyFont="1" applyAlignment="1">
      <alignment horizontal="center" vertical="center" wrapText="1"/>
    </xf>
    <xf numFmtId="0" fontId="13" fillId="57" borderId="1" xfId="0" applyFont="1" applyFill="1" applyBorder="1" applyAlignment="1">
      <alignment horizontal="center" vertical="center" wrapText="1"/>
    </xf>
    <xf numFmtId="0" fontId="21" fillId="57" borderId="1" xfId="0" applyFont="1" applyFill="1" applyBorder="1" applyAlignment="1">
      <alignment vertical="center"/>
    </xf>
    <xf numFmtId="43" fontId="17" fillId="0" borderId="0" xfId="140" applyFont="1" applyFill="1" applyBorder="1" applyAlignment="1">
      <alignment vertical="center" wrapText="1"/>
    </xf>
    <xf numFmtId="43" fontId="15" fillId="0" borderId="0" xfId="140" applyFont="1" applyFill="1" applyBorder="1" applyAlignment="1">
      <alignment vertical="center"/>
    </xf>
    <xf numFmtId="43" fontId="15" fillId="0" borderId="0" xfId="140" applyFont="1" applyBorder="1" applyAlignment="1">
      <alignment vertical="center"/>
    </xf>
    <xf numFmtId="43" fontId="17" fillId="0" borderId="0" xfId="140" applyFont="1" applyBorder="1" applyAlignment="1">
      <alignment vertical="center"/>
    </xf>
    <xf numFmtId="43" fontId="41" fillId="0" borderId="0" xfId="140" applyFont="1" applyBorder="1" applyAlignment="1">
      <alignment vertical="center"/>
    </xf>
    <xf numFmtId="0" fontId="15" fillId="0" borderId="32" xfId="0" applyFont="1" applyBorder="1" applyAlignment="1">
      <alignment horizontal="center" vertical="center"/>
    </xf>
    <xf numFmtId="0" fontId="15" fillId="0" borderId="32" xfId="0" applyFont="1" applyBorder="1" applyAlignment="1">
      <alignment horizontal="left" vertical="center"/>
    </xf>
    <xf numFmtId="0" fontId="15" fillId="0" borderId="32"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vertical="center" wrapText="1"/>
    </xf>
    <xf numFmtId="168" fontId="17" fillId="0" borderId="1" xfId="0" applyNumberFormat="1" applyFont="1" applyBorder="1" applyAlignment="1">
      <alignment vertical="center"/>
    </xf>
    <xf numFmtId="168" fontId="17" fillId="57" borderId="1" xfId="0" applyNumberFormat="1" applyFont="1" applyFill="1" applyBorder="1" applyAlignment="1">
      <alignment vertical="center"/>
    </xf>
    <xf numFmtId="0" fontId="121" fillId="0" borderId="49" xfId="0" applyFont="1" applyBorder="1" applyAlignment="1">
      <alignment vertical="center" wrapText="1"/>
    </xf>
    <xf numFmtId="168" fontId="15" fillId="0" borderId="30" xfId="0" applyNumberFormat="1" applyFont="1" applyBorder="1" applyAlignment="1">
      <alignment horizontal="left" vertical="center" wrapText="1"/>
    </xf>
    <xf numFmtId="216" fontId="15" fillId="0" borderId="30" xfId="0" applyNumberFormat="1" applyFont="1" applyBorder="1" applyAlignment="1">
      <alignment horizontal="left" vertical="center" wrapText="1"/>
    </xf>
    <xf numFmtId="168" fontId="15" fillId="57" borderId="30" xfId="0" applyNumberFormat="1" applyFont="1" applyFill="1" applyBorder="1" applyAlignment="1">
      <alignment horizontal="left" vertical="center" wrapText="1"/>
    </xf>
    <xf numFmtId="0" fontId="121" fillId="0" borderId="50" xfId="0" applyFont="1" applyBorder="1" applyAlignment="1">
      <alignment vertical="center" wrapText="1"/>
    </xf>
    <xf numFmtId="168" fontId="15" fillId="0" borderId="29" xfId="0" applyNumberFormat="1" applyFont="1" applyBorder="1" applyAlignment="1">
      <alignment horizontal="left" vertical="center" wrapText="1"/>
    </xf>
    <xf numFmtId="216" fontId="15" fillId="0" borderId="29" xfId="0" applyNumberFormat="1" applyFont="1" applyBorder="1" applyAlignment="1">
      <alignment horizontal="left" vertical="center" wrapText="1"/>
    </xf>
    <xf numFmtId="168" fontId="15" fillId="57" borderId="29" xfId="0" applyNumberFormat="1" applyFont="1" applyFill="1" applyBorder="1" applyAlignment="1">
      <alignment horizontal="left" vertical="center" wrapText="1"/>
    </xf>
    <xf numFmtId="0" fontId="121" fillId="0" borderId="51" xfId="0" applyFont="1" applyBorder="1" applyAlignment="1">
      <alignment vertical="center" wrapText="1"/>
    </xf>
    <xf numFmtId="168" fontId="15" fillId="0" borderId="31" xfId="0" applyNumberFormat="1" applyFont="1" applyBorder="1" applyAlignment="1">
      <alignment horizontal="left" vertical="center" wrapText="1"/>
    </xf>
    <xf numFmtId="0" fontId="15" fillId="0" borderId="51" xfId="0" applyFont="1" applyBorder="1" applyAlignment="1">
      <alignment/>
    </xf>
    <xf numFmtId="168" fontId="15" fillId="57" borderId="31" xfId="0" applyNumberFormat="1" applyFont="1" applyFill="1" applyBorder="1" applyAlignment="1">
      <alignment horizontal="left" vertical="center" wrapText="1"/>
    </xf>
    <xf numFmtId="3" fontId="17" fillId="0" borderId="1" xfId="0" applyNumberFormat="1" applyFont="1" applyBorder="1" applyAlignment="1">
      <alignment vertical="center"/>
    </xf>
    <xf numFmtId="3" fontId="17" fillId="57" borderId="1" xfId="0" applyNumberFormat="1" applyFont="1" applyFill="1" applyBorder="1" applyAlignment="1">
      <alignment vertical="center"/>
    </xf>
    <xf numFmtId="4" fontId="17" fillId="0" borderId="1" xfId="0" applyNumberFormat="1" applyFont="1" applyBorder="1" applyAlignment="1">
      <alignment vertical="center"/>
    </xf>
    <xf numFmtId="0" fontId="15" fillId="0" borderId="0" xfId="0" applyFont="1" applyAlignment="1">
      <alignment/>
    </xf>
    <xf numFmtId="0" fontId="15" fillId="0" borderId="0" xfId="0" applyFont="1" applyAlignment="1">
      <alignment horizontal="left" vertical="center"/>
    </xf>
    <xf numFmtId="0" fontId="15" fillId="57" borderId="1" xfId="0" applyFont="1" applyFill="1" applyBorder="1" applyAlignment="1">
      <alignment horizontal="center" vertical="center" wrapText="1"/>
    </xf>
    <xf numFmtId="0" fontId="15" fillId="0" borderId="1" xfId="0" applyFont="1" applyBorder="1" applyAlignment="1">
      <alignment vertical="center"/>
    </xf>
    <xf numFmtId="168" fontId="17" fillId="0" borderId="1" xfId="0" applyNumberFormat="1" applyFont="1" applyBorder="1" applyAlignment="1">
      <alignment horizontal="left" vertical="center" wrapText="1"/>
    </xf>
    <xf numFmtId="0" fontId="14" fillId="0" borderId="1" xfId="0" applyFont="1" applyBorder="1" applyAlignment="1">
      <alignment horizontal="center"/>
    </xf>
    <xf numFmtId="0" fontId="14" fillId="0" borderId="1" xfId="0" applyFont="1" applyBorder="1" applyAlignment="1" quotePrefix="1">
      <alignment horizontal="center"/>
    </xf>
    <xf numFmtId="0" fontId="14" fillId="57" borderId="1" xfId="0" applyFont="1" applyFill="1" applyBorder="1" applyAlignment="1" quotePrefix="1">
      <alignment horizontal="center"/>
    </xf>
    <xf numFmtId="0" fontId="14" fillId="0" borderId="0" xfId="0" applyFont="1" applyAlignment="1">
      <alignment horizontal="center" vertical="center"/>
    </xf>
    <xf numFmtId="0" fontId="113" fillId="0" borderId="30" xfId="0" applyFont="1" applyFill="1" applyBorder="1" applyAlignment="1">
      <alignment horizontal="center" vertical="center" wrapText="1"/>
    </xf>
    <xf numFmtId="0" fontId="198" fillId="0" borderId="30" xfId="0" applyFont="1" applyBorder="1" applyAlignment="1">
      <alignment vertical="center"/>
    </xf>
    <xf numFmtId="0" fontId="14" fillId="0" borderId="30" xfId="0" applyFont="1" applyFill="1" applyBorder="1" applyAlignment="1">
      <alignment horizontal="center" vertical="center" wrapText="1"/>
    </xf>
    <xf numFmtId="0" fontId="113" fillId="0" borderId="30" xfId="285" applyFont="1" applyBorder="1" applyAlignment="1">
      <alignment horizontal="center" vertical="center" wrapText="1"/>
      <protection/>
    </xf>
    <xf numFmtId="0" fontId="14" fillId="0" borderId="29" xfId="0" applyFont="1" applyFill="1" applyBorder="1" applyAlignment="1">
      <alignment horizontal="right" vertical="center" wrapText="1"/>
    </xf>
    <xf numFmtId="0" fontId="14" fillId="0" borderId="29" xfId="0" applyFont="1" applyFill="1" applyBorder="1" applyAlignment="1">
      <alignment vertical="center" wrapText="1"/>
    </xf>
    <xf numFmtId="0" fontId="14" fillId="0" borderId="29" xfId="0" applyFont="1" applyFill="1" applyBorder="1" applyAlignment="1">
      <alignment/>
    </xf>
    <xf numFmtId="0" fontId="14" fillId="0" borderId="29" xfId="0" applyFont="1" applyFill="1" applyBorder="1" applyAlignment="1" applyProtection="1">
      <alignment vertical="center" wrapText="1"/>
      <protection/>
    </xf>
    <xf numFmtId="0" fontId="14" fillId="0" borderId="29" xfId="0" applyFont="1" applyFill="1" applyBorder="1" applyAlignment="1" applyProtection="1">
      <alignment/>
      <protection/>
    </xf>
    <xf numFmtId="2" fontId="14" fillId="0" borderId="29" xfId="0" applyNumberFormat="1" applyFont="1" applyFill="1" applyBorder="1" applyAlignment="1">
      <alignment vertical="center" wrapText="1"/>
    </xf>
    <xf numFmtId="2" fontId="14" fillId="0" borderId="29" xfId="0" applyNumberFormat="1" applyFont="1" applyFill="1" applyBorder="1" applyAlignment="1">
      <alignment wrapText="1"/>
    </xf>
    <xf numFmtId="2" fontId="14" fillId="0" borderId="29" xfId="0" applyNumberFormat="1" applyFont="1" applyFill="1" applyBorder="1" applyAlignment="1">
      <alignment horizontal="center" wrapText="1"/>
    </xf>
    <xf numFmtId="0" fontId="113" fillId="0" borderId="29" xfId="0" applyFont="1" applyFill="1" applyBorder="1" applyAlignment="1">
      <alignment horizontal="center" vertical="center" wrapText="1"/>
    </xf>
    <xf numFmtId="0" fontId="198" fillId="0" borderId="29" xfId="0" applyFont="1" applyBorder="1" applyAlignment="1">
      <alignment vertical="center"/>
    </xf>
    <xf numFmtId="0" fontId="14" fillId="0" borderId="29" xfId="0" applyFont="1" applyFill="1" applyBorder="1" applyAlignment="1">
      <alignment horizontal="center" vertical="center" wrapText="1"/>
    </xf>
    <xf numFmtId="0" fontId="113" fillId="0" borderId="29" xfId="285" applyFont="1" applyBorder="1" applyAlignment="1">
      <alignment horizontal="center" vertical="center" wrapText="1"/>
      <protection/>
    </xf>
    <xf numFmtId="2" fontId="14" fillId="0" borderId="31" xfId="0" applyNumberFormat="1" applyFont="1" applyFill="1" applyBorder="1" applyAlignment="1">
      <alignment vertical="center" wrapText="1"/>
    </xf>
    <xf numFmtId="2" fontId="14" fillId="0" borderId="31" xfId="0" applyNumberFormat="1" applyFont="1" applyFill="1" applyBorder="1" applyAlignment="1">
      <alignment wrapText="1"/>
    </xf>
    <xf numFmtId="0" fontId="14" fillId="0" borderId="31" xfId="0" applyFont="1" applyFill="1" applyBorder="1" applyAlignment="1">
      <alignment/>
    </xf>
    <xf numFmtId="0" fontId="14" fillId="0" borderId="30" xfId="0" applyFont="1" applyFill="1" applyBorder="1" applyAlignment="1">
      <alignment horizontal="right" vertical="center" wrapText="1"/>
    </xf>
    <xf numFmtId="2" fontId="14" fillId="0" borderId="30" xfId="0" applyNumberFormat="1" applyFont="1" applyFill="1" applyBorder="1" applyAlignment="1">
      <alignment vertical="center" wrapText="1"/>
    </xf>
    <xf numFmtId="2" fontId="14" fillId="0" borderId="30" xfId="0" applyNumberFormat="1" applyFont="1" applyFill="1" applyBorder="1" applyAlignment="1">
      <alignment horizontal="center" wrapText="1"/>
    </xf>
    <xf numFmtId="0" fontId="14" fillId="0" borderId="30" xfId="0" applyFont="1" applyFill="1" applyBorder="1" applyAlignment="1">
      <alignment/>
    </xf>
    <xf numFmtId="0" fontId="4" fillId="0" borderId="31" xfId="0" applyFont="1" applyFill="1" applyBorder="1" applyAlignment="1">
      <alignment horizontal="right" vertical="center" wrapText="1"/>
    </xf>
    <xf numFmtId="0" fontId="4" fillId="0" borderId="31" xfId="0" applyFont="1" applyFill="1" applyBorder="1" applyAlignment="1">
      <alignment/>
    </xf>
    <xf numFmtId="2" fontId="4" fillId="0" borderId="31" xfId="0" applyNumberFormat="1" applyFont="1" applyFill="1" applyBorder="1" applyAlignment="1">
      <alignment wrapText="1"/>
    </xf>
    <xf numFmtId="0" fontId="14" fillId="0" borderId="31" xfId="0" applyFont="1" applyFill="1" applyBorder="1" applyAlignment="1">
      <alignment horizontal="center" vertical="center" wrapText="1"/>
    </xf>
    <xf numFmtId="168" fontId="13" fillId="0" borderId="0" xfId="153" applyNumberFormat="1" applyFont="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quotePrefix="1">
      <alignment horizontal="center" vertical="center"/>
    </xf>
    <xf numFmtId="168" fontId="14" fillId="0" borderId="0" xfId="153" applyNumberFormat="1" applyFont="1" applyAlignment="1">
      <alignment horizontal="center" vertical="center" wrapText="1"/>
    </xf>
    <xf numFmtId="0" fontId="14" fillId="0" borderId="0" xfId="0" applyFont="1" applyAlignment="1">
      <alignment horizontal="center" vertical="center" wrapText="1"/>
    </xf>
    <xf numFmtId="0" fontId="13" fillId="0" borderId="0" xfId="0" applyFont="1" applyFill="1" applyBorder="1" applyAlignment="1">
      <alignment vertical="center"/>
    </xf>
    <xf numFmtId="168" fontId="13" fillId="0" borderId="0" xfId="153" applyNumberFormat="1" applyFont="1" applyFill="1" applyBorder="1" applyAlignment="1">
      <alignment horizontal="center" vertical="center" wrapText="1"/>
    </xf>
    <xf numFmtId="0" fontId="15" fillId="0" borderId="1" xfId="0" applyFont="1" applyBorder="1" applyAlignment="1">
      <alignment horizontal="right" vertical="center"/>
    </xf>
    <xf numFmtId="0" fontId="15" fillId="0" borderId="1" xfId="0" applyFont="1" applyBorder="1" applyAlignment="1">
      <alignment horizontal="right" vertical="center" wrapText="1"/>
    </xf>
    <xf numFmtId="168" fontId="15" fillId="57" borderId="1" xfId="153" applyNumberFormat="1" applyFont="1" applyFill="1" applyBorder="1" applyAlignment="1">
      <alignment horizontal="right" vertical="center"/>
    </xf>
    <xf numFmtId="0" fontId="15" fillId="0" borderId="30" xfId="0" applyFont="1" applyBorder="1" applyAlignment="1">
      <alignment horizontal="right" vertical="center"/>
    </xf>
    <xf numFmtId="0" fontId="15" fillId="0" borderId="30" xfId="0" applyFont="1" applyBorder="1" applyAlignment="1">
      <alignment horizontal="right" vertical="center" wrapText="1"/>
    </xf>
    <xf numFmtId="168" fontId="15" fillId="57" borderId="30" xfId="153" applyNumberFormat="1" applyFont="1" applyFill="1" applyBorder="1" applyAlignment="1">
      <alignment horizontal="right" vertical="center"/>
    </xf>
    <xf numFmtId="168" fontId="15" fillId="0" borderId="30" xfId="153" applyNumberFormat="1" applyFont="1" applyBorder="1" applyAlignment="1">
      <alignment horizontal="right" vertical="center" wrapText="1"/>
    </xf>
    <xf numFmtId="168" fontId="15" fillId="57" borderId="30" xfId="153" applyNumberFormat="1" applyFont="1" applyFill="1" applyBorder="1" applyAlignment="1">
      <alignment horizontal="right" vertical="center" wrapText="1"/>
    </xf>
    <xf numFmtId="0" fontId="15" fillId="57" borderId="30" xfId="0" applyFont="1" applyFill="1" applyBorder="1" applyAlignment="1">
      <alignment horizontal="right" vertical="center"/>
    </xf>
    <xf numFmtId="0" fontId="15" fillId="0" borderId="31" xfId="0" applyFont="1" applyBorder="1" applyAlignment="1">
      <alignment horizontal="right" vertical="center"/>
    </xf>
    <xf numFmtId="0" fontId="15" fillId="0" borderId="31" xfId="0" applyFont="1" applyBorder="1" applyAlignment="1">
      <alignment horizontal="right" vertical="center" wrapText="1"/>
    </xf>
    <xf numFmtId="168" fontId="15" fillId="57" borderId="31" xfId="153" applyNumberFormat="1" applyFont="1" applyFill="1" applyBorder="1" applyAlignment="1">
      <alignment horizontal="right" vertical="center"/>
    </xf>
    <xf numFmtId="0" fontId="15" fillId="57" borderId="31" xfId="0" applyFont="1" applyFill="1" applyBorder="1" applyAlignment="1">
      <alignment horizontal="right" vertical="center"/>
    </xf>
    <xf numFmtId="168" fontId="15" fillId="0" borderId="31" xfId="153" applyNumberFormat="1" applyFont="1" applyBorder="1" applyAlignment="1">
      <alignment horizontal="right" vertical="center" wrapText="1"/>
    </xf>
    <xf numFmtId="168" fontId="15" fillId="57" borderId="31" xfId="153" applyNumberFormat="1" applyFont="1" applyFill="1" applyBorder="1" applyAlignment="1">
      <alignment horizontal="right" vertical="center" wrapText="1"/>
    </xf>
    <xf numFmtId="0" fontId="13" fillId="0" borderId="0" xfId="0" applyFont="1" applyFill="1" applyBorder="1" applyAlignment="1">
      <alignment horizontal="right" vertical="center"/>
    </xf>
    <xf numFmtId="0" fontId="13" fillId="0" borderId="0" xfId="0" applyFont="1" applyFill="1" applyBorder="1" applyAlignment="1">
      <alignment horizontal="right" vertical="center" wrapText="1"/>
    </xf>
    <xf numFmtId="168" fontId="13" fillId="0" borderId="0" xfId="153" applyNumberFormat="1" applyFont="1" applyFill="1" applyBorder="1" applyAlignment="1">
      <alignment horizontal="right" vertical="center"/>
    </xf>
    <xf numFmtId="168" fontId="13" fillId="0" borderId="0" xfId="153" applyNumberFormat="1" applyFont="1" applyFill="1" applyBorder="1" applyAlignment="1">
      <alignment horizontal="right" vertical="center" wrapText="1"/>
    </xf>
    <xf numFmtId="168" fontId="13" fillId="0" borderId="0" xfId="153" applyNumberFormat="1" applyFont="1" applyFill="1" applyBorder="1" applyAlignment="1">
      <alignment vertical="center"/>
    </xf>
    <xf numFmtId="0" fontId="14" fillId="57" borderId="1" xfId="0" applyFont="1" applyFill="1" applyBorder="1" applyAlignment="1" quotePrefix="1">
      <alignment horizontal="left" vertical="center"/>
    </xf>
    <xf numFmtId="0" fontId="13" fillId="0" borderId="30" xfId="0" applyFont="1" applyFill="1" applyBorder="1" applyAlignment="1" quotePrefix="1">
      <alignment horizontal="center" vertical="center" wrapText="1"/>
    </xf>
    <xf numFmtId="0" fontId="13" fillId="0" borderId="30" xfId="0" applyFont="1" applyFill="1" applyBorder="1" applyAlignment="1">
      <alignment vertical="center" wrapText="1"/>
    </xf>
    <xf numFmtId="0" fontId="13" fillId="0" borderId="30" xfId="0" applyFont="1" applyFill="1" applyBorder="1" applyAlignment="1">
      <alignment horizontal="center" vertical="center" wrapText="1"/>
    </xf>
    <xf numFmtId="168" fontId="13" fillId="0" borderId="30" xfId="155" applyNumberFormat="1" applyFont="1" applyFill="1" applyBorder="1" applyAlignment="1">
      <alignment vertical="center" wrapText="1"/>
    </xf>
    <xf numFmtId="0" fontId="13" fillId="0" borderId="29" xfId="0" applyFont="1" applyFill="1" applyBorder="1" applyAlignment="1" quotePrefix="1">
      <alignment horizontal="center" vertical="center" wrapText="1"/>
    </xf>
    <xf numFmtId="0" fontId="13" fillId="0" borderId="29" xfId="0" applyNumberFormat="1" applyFont="1" applyFill="1" applyBorder="1" applyAlignment="1">
      <alignment horizontal="justify" vertical="center" wrapText="1"/>
    </xf>
    <xf numFmtId="168" fontId="13" fillId="0" borderId="29" xfId="155" applyNumberFormat="1" applyFont="1" applyFill="1" applyBorder="1" applyAlignment="1">
      <alignment vertical="center" wrapText="1"/>
    </xf>
    <xf numFmtId="3" fontId="13" fillId="0" borderId="29" xfId="0" applyNumberFormat="1" applyFont="1" applyFill="1" applyBorder="1" applyAlignment="1">
      <alignment horizontal="right" vertical="center" wrapText="1"/>
    </xf>
    <xf numFmtId="0" fontId="22" fillId="0" borderId="29" xfId="0" applyNumberFormat="1" applyFont="1" applyFill="1" applyBorder="1" applyAlignment="1">
      <alignment horizontal="justify" vertical="center" wrapText="1"/>
    </xf>
    <xf numFmtId="0" fontId="22" fillId="0" borderId="29" xfId="0" applyFont="1" applyFill="1" applyBorder="1" applyAlignment="1">
      <alignment vertical="center" wrapText="1"/>
    </xf>
    <xf numFmtId="0" fontId="22" fillId="0" borderId="29" xfId="0" applyFont="1" applyFill="1" applyBorder="1" applyAlignment="1">
      <alignment horizontal="center" vertical="center" wrapText="1"/>
    </xf>
    <xf numFmtId="168" fontId="22" fillId="0" borderId="29" xfId="155" applyNumberFormat="1" applyFont="1" applyFill="1" applyBorder="1" applyAlignment="1">
      <alignment vertical="center" wrapText="1"/>
    </xf>
    <xf numFmtId="0" fontId="22" fillId="0" borderId="0" xfId="0" applyFont="1" applyFill="1" applyAlignment="1">
      <alignment vertical="center"/>
    </xf>
    <xf numFmtId="0" fontId="13" fillId="0" borderId="31" xfId="0" applyFont="1" applyFill="1" applyBorder="1" applyAlignment="1" quotePrefix="1">
      <alignment horizontal="center" vertical="center" wrapText="1"/>
    </xf>
    <xf numFmtId="0" fontId="22" fillId="0" borderId="31" xfId="0" applyFont="1" applyFill="1" applyBorder="1" applyAlignment="1">
      <alignment vertical="center" wrapText="1"/>
    </xf>
    <xf numFmtId="0" fontId="22" fillId="0" borderId="31" xfId="0" applyFont="1" applyFill="1" applyBorder="1" applyAlignment="1">
      <alignment horizontal="center" vertical="center" wrapText="1"/>
    </xf>
    <xf numFmtId="168" fontId="22" fillId="0" borderId="31" xfId="155" applyNumberFormat="1" applyFont="1" applyFill="1" applyBorder="1" applyAlignment="1">
      <alignment vertical="center" wrapText="1"/>
    </xf>
    <xf numFmtId="168" fontId="21" fillId="0" borderId="1" xfId="155" applyNumberFormat="1" applyFont="1" applyFill="1" applyBorder="1" applyAlignment="1">
      <alignment vertical="center" wrapText="1"/>
    </xf>
    <xf numFmtId="0" fontId="13" fillId="0" borderId="35" xfId="0" applyFont="1" applyBorder="1" applyAlignment="1">
      <alignment vertical="center" wrapText="1"/>
    </xf>
    <xf numFmtId="216" fontId="13" fillId="0" borderId="35" xfId="140" applyNumberFormat="1" applyFont="1" applyBorder="1" applyAlignment="1">
      <alignment horizontal="right" vertical="center" wrapText="1"/>
    </xf>
    <xf numFmtId="168" fontId="15" fillId="57" borderId="30" xfId="0" applyNumberFormat="1" applyFont="1" applyFill="1" applyBorder="1" applyAlignment="1">
      <alignment horizontal="right" vertical="center" wrapText="1"/>
    </xf>
    <xf numFmtId="168" fontId="15" fillId="57" borderId="31" xfId="0" applyNumberFormat="1" applyFont="1" applyFill="1" applyBorder="1" applyAlignment="1">
      <alignment horizontal="right" vertical="center" wrapText="1"/>
    </xf>
    <xf numFmtId="0" fontId="22" fillId="0" borderId="0" xfId="0" applyFont="1" applyFill="1" applyBorder="1" applyAlignment="1">
      <alignment vertical="center"/>
    </xf>
    <xf numFmtId="0" fontId="13" fillId="0" borderId="35" xfId="0" applyFont="1" applyBorder="1" applyAlignment="1" quotePrefix="1">
      <alignment horizontal="center" vertical="center"/>
    </xf>
    <xf numFmtId="0" fontId="22" fillId="0" borderId="29" xfId="0" applyFont="1" applyBorder="1" applyAlignment="1">
      <alignment horizontal="center" vertical="center"/>
    </xf>
    <xf numFmtId="9" fontId="21" fillId="0" borderId="1" xfId="345" applyFont="1" applyFill="1" applyBorder="1" applyAlignment="1">
      <alignment vertical="center"/>
    </xf>
    <xf numFmtId="9" fontId="13" fillId="0" borderId="30" xfId="345" applyFont="1" applyFill="1" applyBorder="1" applyAlignment="1">
      <alignment horizontal="center" vertical="center"/>
    </xf>
    <xf numFmtId="9" fontId="13" fillId="0" borderId="29" xfId="345" applyFont="1" applyFill="1" applyBorder="1" applyAlignment="1">
      <alignment horizontal="center" vertical="center"/>
    </xf>
    <xf numFmtId="9" fontId="13" fillId="0" borderId="31" xfId="345" applyFont="1" applyFill="1" applyBorder="1" applyAlignment="1">
      <alignment horizontal="center" vertical="center"/>
    </xf>
    <xf numFmtId="10" fontId="21" fillId="0" borderId="1" xfId="345" applyNumberFormat="1" applyFont="1" applyFill="1" applyBorder="1" applyAlignment="1">
      <alignment horizontal="center" vertical="center"/>
    </xf>
    <xf numFmtId="0" fontId="21" fillId="0" borderId="52" xfId="0" applyFont="1" applyBorder="1" applyAlignment="1">
      <alignment horizontal="center" vertical="center" wrapText="1"/>
    </xf>
    <xf numFmtId="168" fontId="21" fillId="0" borderId="1" xfId="0" applyNumberFormat="1" applyFont="1" applyBorder="1" applyAlignment="1">
      <alignment horizontal="center" vertical="center" wrapText="1"/>
    </xf>
    <xf numFmtId="0" fontId="13" fillId="0" borderId="32" xfId="0" applyFont="1" applyBorder="1" applyAlignment="1">
      <alignment horizontal="center" vertical="center" wrapText="1"/>
    </xf>
    <xf numFmtId="168" fontId="13" fillId="0" borderId="32" xfId="155" applyNumberFormat="1" applyFont="1" applyFill="1" applyBorder="1" applyAlignment="1">
      <alignment horizontal="center" vertical="center" wrapText="1"/>
    </xf>
    <xf numFmtId="168" fontId="13" fillId="0" borderId="29" xfId="155" applyNumberFormat="1"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2" xfId="0" applyFont="1" applyBorder="1" applyAlignment="1">
      <alignment vertical="center" wrapText="1"/>
    </xf>
    <xf numFmtId="0" fontId="21" fillId="0" borderId="32" xfId="0" applyFont="1" applyBorder="1" applyAlignment="1">
      <alignment horizontal="center" vertical="center" wrapText="1"/>
    </xf>
    <xf numFmtId="168" fontId="21" fillId="0" borderId="29" xfId="155" applyNumberFormat="1" applyFont="1" applyFill="1" applyBorder="1" applyAlignment="1">
      <alignment horizontal="center" vertical="center" wrapText="1"/>
    </xf>
    <xf numFmtId="3" fontId="41" fillId="0" borderId="0" xfId="0" applyNumberFormat="1" applyFont="1" applyAlignment="1">
      <alignment horizontal="center" vertical="center"/>
    </xf>
    <xf numFmtId="3" fontId="15" fillId="0" borderId="0" xfId="0" applyNumberFormat="1" applyFont="1" applyAlignment="1">
      <alignment horizontal="center" vertical="center"/>
    </xf>
    <xf numFmtId="0" fontId="17" fillId="0" borderId="30" xfId="0" applyFont="1" applyBorder="1" applyAlignment="1">
      <alignment horizontal="center" vertical="center"/>
    </xf>
    <xf numFmtId="0" fontId="17" fillId="0" borderId="30" xfId="0" applyFont="1" applyBorder="1" applyAlignment="1">
      <alignment horizontal="left" vertical="center"/>
    </xf>
    <xf numFmtId="0" fontId="15" fillId="0" borderId="30" xfId="0" applyFont="1" applyBorder="1" applyAlignment="1">
      <alignment horizontal="center" vertical="center"/>
    </xf>
    <xf numFmtId="0" fontId="17" fillId="0" borderId="29" xfId="0" applyFont="1" applyBorder="1" applyAlignment="1">
      <alignment vertical="center"/>
    </xf>
    <xf numFmtId="0" fontId="15" fillId="0" borderId="29" xfId="0" applyFont="1" applyBorder="1" applyAlignment="1" quotePrefix="1">
      <alignment horizontal="left"/>
    </xf>
    <xf numFmtId="0" fontId="17" fillId="0" borderId="29" xfId="0" applyFont="1" applyBorder="1" applyAlignment="1">
      <alignment horizontal="center" vertical="center"/>
    </xf>
    <xf numFmtId="0" fontId="17" fillId="0" borderId="29" xfId="0" applyFont="1" applyBorder="1" applyAlignment="1">
      <alignment horizontal="left" vertical="center"/>
    </xf>
    <xf numFmtId="0" fontId="15" fillId="0" borderId="29" xfId="0" applyFont="1" applyBorder="1" applyAlignment="1">
      <alignment horizontal="left" vertical="center"/>
    </xf>
    <xf numFmtId="0" fontId="17" fillId="0" borderId="29" xfId="0" applyFont="1" applyBorder="1" applyAlignment="1">
      <alignment horizontal="center" vertical="center" wrapText="1"/>
    </xf>
    <xf numFmtId="0" fontId="15" fillId="0" borderId="29" xfId="0" applyFont="1" applyBorder="1" applyAlignment="1">
      <alignment horizontal="right" wrapText="1"/>
    </xf>
    <xf numFmtId="0" fontId="17" fillId="0" borderId="31" xfId="0" applyFont="1" applyBorder="1" applyAlignment="1">
      <alignment horizontal="center" vertical="center" wrapText="1"/>
    </xf>
    <xf numFmtId="0" fontId="17" fillId="0" borderId="31" xfId="0" applyFont="1" applyBorder="1" applyAlignment="1">
      <alignment horizontal="left" vertical="center" wrapText="1"/>
    </xf>
    <xf numFmtId="0" fontId="15" fillId="0" borderId="31" xfId="0" applyFont="1" applyBorder="1" applyAlignment="1">
      <alignment horizontal="center" vertical="center" wrapText="1"/>
    </xf>
    <xf numFmtId="0" fontId="15" fillId="0" borderId="31" xfId="0" applyFont="1" applyBorder="1" applyAlignment="1">
      <alignment horizontal="right" wrapText="1"/>
    </xf>
    <xf numFmtId="6" fontId="15" fillId="0" borderId="32" xfId="466" applyFont="1" applyBorder="1" applyAlignment="1">
      <alignment horizontal="center" vertical="center"/>
    </xf>
    <xf numFmtId="168" fontId="116" fillId="0" borderId="0" xfId="140" applyNumberFormat="1" applyFont="1" applyAlignment="1">
      <alignment vertical="center"/>
    </xf>
    <xf numFmtId="168" fontId="116" fillId="0" borderId="0" xfId="0" applyNumberFormat="1" applyFont="1" applyAlignment="1">
      <alignment vertical="center"/>
    </xf>
    <xf numFmtId="0" fontId="199" fillId="0" borderId="0" xfId="0" applyFont="1" applyAlignment="1">
      <alignment/>
    </xf>
    <xf numFmtId="216" fontId="21" fillId="0" borderId="35" xfId="140" applyNumberFormat="1" applyFont="1" applyBorder="1" applyAlignment="1">
      <alignment horizontal="right" vertical="center" wrapText="1"/>
    </xf>
    <xf numFmtId="0" fontId="21" fillId="0" borderId="1" xfId="0" applyFont="1" applyBorder="1" applyAlignment="1" quotePrefix="1">
      <alignment horizontal="center" vertical="center"/>
    </xf>
    <xf numFmtId="43" fontId="13" fillId="0" borderId="0" xfId="140" applyNumberFormat="1" applyFont="1" applyAlignment="1">
      <alignment vertical="center"/>
    </xf>
    <xf numFmtId="168" fontId="21" fillId="0" borderId="0" xfId="0" applyNumberFormat="1" applyFont="1" applyAlignment="1">
      <alignment vertical="center"/>
    </xf>
    <xf numFmtId="9" fontId="16" fillId="0" borderId="0" xfId="0" applyNumberFormat="1" applyFont="1" applyAlignment="1">
      <alignment vertical="center"/>
    </xf>
    <xf numFmtId="3" fontId="22" fillId="0" borderId="0" xfId="0" applyNumberFormat="1" applyFont="1" applyAlignment="1" quotePrefix="1">
      <alignment horizontal="right" vertical="center"/>
    </xf>
    <xf numFmtId="0" fontId="13" fillId="0" borderId="0" xfId="0" applyFont="1" applyAlignment="1">
      <alignment horizontal="right" vertical="center"/>
    </xf>
    <xf numFmtId="3" fontId="13" fillId="0" borderId="0" xfId="0" applyNumberFormat="1" applyFont="1" applyAlignment="1" quotePrefix="1">
      <alignment horizontal="right" vertical="center"/>
    </xf>
    <xf numFmtId="168" fontId="17" fillId="0" borderId="0" xfId="140" applyNumberFormat="1" applyFont="1" applyAlignment="1">
      <alignment horizontal="right" vertical="center"/>
    </xf>
    <xf numFmtId="0" fontId="17" fillId="0" borderId="0" xfId="0" applyFont="1" applyAlignment="1">
      <alignment vertical="center" shrinkToFit="1"/>
    </xf>
    <xf numFmtId="168" fontId="15" fillId="0" borderId="1" xfId="140" applyNumberFormat="1" applyFont="1" applyBorder="1" applyAlignment="1">
      <alignment horizontal="center" vertical="center" wrapText="1"/>
    </xf>
    <xf numFmtId="168" fontId="17" fillId="0" borderId="1" xfId="140" applyNumberFormat="1" applyFont="1" applyBorder="1" applyAlignment="1">
      <alignment horizontal="right" vertical="center" wrapText="1"/>
    </xf>
    <xf numFmtId="216" fontId="17" fillId="0" borderId="1" xfId="140" applyNumberFormat="1" applyFont="1" applyBorder="1" applyAlignment="1">
      <alignment horizontal="right" vertical="center" wrapText="1"/>
    </xf>
    <xf numFmtId="0" fontId="15" fillId="0" borderId="32" xfId="0" applyFont="1" applyBorder="1" applyAlignment="1" quotePrefix="1">
      <alignment horizontal="center" vertical="center"/>
    </xf>
    <xf numFmtId="0" fontId="15" fillId="0" borderId="32" xfId="0" applyFont="1" applyBorder="1" applyAlignment="1">
      <alignment vertical="center" wrapText="1"/>
    </xf>
    <xf numFmtId="168" fontId="15" fillId="0" borderId="32" xfId="140" applyNumberFormat="1" applyFont="1" applyBorder="1" applyAlignment="1">
      <alignment horizontal="right" vertical="center" wrapText="1"/>
    </xf>
    <xf numFmtId="216" fontId="15" fillId="0" borderId="32" xfId="140" applyNumberFormat="1" applyFont="1" applyBorder="1" applyAlignment="1">
      <alignment horizontal="right" vertical="center" wrapText="1"/>
    </xf>
    <xf numFmtId="216" fontId="15" fillId="0" borderId="1" xfId="140" applyNumberFormat="1" applyFont="1" applyBorder="1" applyAlignment="1">
      <alignment horizontal="right" vertical="center" wrapText="1"/>
    </xf>
    <xf numFmtId="0" fontId="17" fillId="0" borderId="30" xfId="0" applyFont="1" applyBorder="1" applyAlignment="1">
      <alignment vertical="center" wrapText="1"/>
    </xf>
    <xf numFmtId="216" fontId="17" fillId="0" borderId="30" xfId="140" applyNumberFormat="1" applyFont="1" applyBorder="1" applyAlignment="1">
      <alignment horizontal="right" vertical="center" wrapText="1"/>
    </xf>
    <xf numFmtId="216" fontId="15" fillId="0" borderId="30" xfId="140" applyNumberFormat="1" applyFont="1" applyBorder="1" applyAlignment="1">
      <alignment horizontal="right" vertical="center" wrapText="1"/>
    </xf>
    <xf numFmtId="0" fontId="17" fillId="0" borderId="29" xfId="0" applyFont="1" applyBorder="1" applyAlignment="1">
      <alignment vertical="center" wrapText="1"/>
    </xf>
    <xf numFmtId="216" fontId="17" fillId="0" borderId="29" xfId="140" applyNumberFormat="1" applyFont="1" applyBorder="1" applyAlignment="1">
      <alignment horizontal="right" vertical="center" wrapText="1"/>
    </xf>
    <xf numFmtId="216" fontId="15" fillId="0" borderId="29" xfId="140" applyNumberFormat="1" applyFont="1" applyBorder="1" applyAlignment="1">
      <alignment horizontal="right" vertical="center" wrapText="1"/>
    </xf>
    <xf numFmtId="0" fontId="15" fillId="0" borderId="35" xfId="0" applyFont="1" applyBorder="1" applyAlignment="1">
      <alignment vertical="center" wrapText="1"/>
    </xf>
    <xf numFmtId="216" fontId="17" fillId="0" borderId="35" xfId="140" applyNumberFormat="1" applyFont="1" applyBorder="1" applyAlignment="1">
      <alignment horizontal="right" vertical="center" wrapText="1"/>
    </xf>
    <xf numFmtId="216" fontId="15" fillId="0" borderId="35" xfId="140" applyNumberFormat="1" applyFont="1" applyBorder="1" applyAlignment="1">
      <alignment horizontal="right" vertical="center" wrapText="1"/>
    </xf>
    <xf numFmtId="0" fontId="17" fillId="0" borderId="1" xfId="0" applyFont="1" applyBorder="1" applyAlignment="1" quotePrefix="1">
      <alignment horizontal="center" vertical="center"/>
    </xf>
    <xf numFmtId="0" fontId="15" fillId="0" borderId="35" xfId="0" applyFont="1" applyBorder="1" applyAlignment="1" quotePrefix="1">
      <alignment horizontal="center" vertical="center"/>
    </xf>
    <xf numFmtId="0" fontId="15" fillId="0" borderId="29" xfId="0" applyFont="1" applyBorder="1" applyAlignment="1">
      <alignment vertical="center" wrapText="1"/>
    </xf>
    <xf numFmtId="0" fontId="17" fillId="0" borderId="1" xfId="0" applyFont="1" applyBorder="1" applyAlignment="1">
      <alignment vertical="center"/>
    </xf>
    <xf numFmtId="216" fontId="17" fillId="0" borderId="1" xfId="140" applyNumberFormat="1" applyFont="1" applyBorder="1" applyAlignment="1">
      <alignment horizontal="right" vertical="center"/>
    </xf>
    <xf numFmtId="217" fontId="17" fillId="0" borderId="0" xfId="0" applyNumberFormat="1" applyFont="1" applyAlignment="1">
      <alignment vertical="center"/>
    </xf>
    <xf numFmtId="168" fontId="15" fillId="0" borderId="0" xfId="140" applyNumberFormat="1" applyFont="1" applyBorder="1" applyAlignment="1">
      <alignment vertical="center"/>
    </xf>
    <xf numFmtId="0" fontId="191" fillId="0" borderId="0" xfId="0" applyFont="1" applyAlignment="1">
      <alignment/>
    </xf>
    <xf numFmtId="0" fontId="182" fillId="0" borderId="0" xfId="0" applyFont="1" applyAlignment="1">
      <alignment vertical="center"/>
    </xf>
    <xf numFmtId="0" fontId="22" fillId="0" borderId="33" xfId="0" applyFont="1" applyBorder="1" applyAlignment="1">
      <alignment/>
    </xf>
    <xf numFmtId="2" fontId="13" fillId="0" borderId="1" xfId="292" applyNumberFormat="1" applyFont="1" applyBorder="1" applyAlignment="1">
      <alignment horizontal="center" vertical="center" wrapText="1"/>
      <protection/>
    </xf>
    <xf numFmtId="0" fontId="181" fillId="0" borderId="1" xfId="0" applyFont="1" applyBorder="1" applyAlignment="1">
      <alignment horizontal="justify" vertical="center" wrapText="1"/>
    </xf>
    <xf numFmtId="0" fontId="181" fillId="0" borderId="24" xfId="0" applyFont="1" applyBorder="1" applyAlignment="1">
      <alignment horizontal="justify" vertical="center" wrapText="1"/>
    </xf>
    <xf numFmtId="0" fontId="181" fillId="0" borderId="20" xfId="0" applyFont="1" applyBorder="1" applyAlignment="1">
      <alignment horizontal="justify" vertical="center" wrapText="1"/>
    </xf>
    <xf numFmtId="0" fontId="181" fillId="0" borderId="28" xfId="0" applyFont="1" applyBorder="1" applyAlignment="1">
      <alignment horizontal="justify"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13" fillId="0" borderId="0" xfId="0" applyFont="1" applyAlignment="1">
      <alignment horizontal="center" vertical="center"/>
    </xf>
    <xf numFmtId="0" fontId="181" fillId="0" borderId="0" xfId="0" applyFont="1" applyAlignment="1">
      <alignment horizontal="center" vertical="center"/>
    </xf>
    <xf numFmtId="0" fontId="19" fillId="0" borderId="24" xfId="247" applyFont="1" applyBorder="1" applyAlignment="1">
      <alignment horizontal="center" vertical="center" wrapText="1"/>
    </xf>
    <xf numFmtId="0" fontId="19" fillId="0" borderId="20" xfId="247" applyFont="1" applyBorder="1" applyAlignment="1">
      <alignment horizontal="center" vertical="center" wrapText="1"/>
    </xf>
    <xf numFmtId="0" fontId="19" fillId="0" borderId="28" xfId="247" applyFont="1" applyBorder="1" applyAlignment="1">
      <alignment horizontal="center" vertical="center" wrapText="1"/>
    </xf>
    <xf numFmtId="0" fontId="13" fillId="0" borderId="24" xfId="247" applyFont="1" applyBorder="1" applyAlignment="1">
      <alignment horizontal="left" vertical="center" wrapText="1"/>
    </xf>
    <xf numFmtId="0" fontId="13" fillId="0" borderId="20" xfId="247" applyFont="1" applyBorder="1" applyAlignment="1">
      <alignment horizontal="left" vertical="center" wrapText="1"/>
    </xf>
    <xf numFmtId="0" fontId="13" fillId="0" borderId="28" xfId="247" applyFont="1" applyBorder="1" applyAlignment="1">
      <alignment horizontal="left" vertical="center" wrapText="1"/>
    </xf>
    <xf numFmtId="0" fontId="181" fillId="0" borderId="24" xfId="0" applyFont="1" applyBorder="1" applyAlignment="1">
      <alignment horizontal="center" vertical="center" wrapText="1"/>
    </xf>
    <xf numFmtId="0" fontId="181" fillId="0" borderId="28" xfId="0" applyFont="1" applyBorder="1" applyAlignment="1">
      <alignment horizontal="center" vertical="center" wrapText="1"/>
    </xf>
    <xf numFmtId="0" fontId="181" fillId="0" borderId="21" xfId="0" applyFont="1" applyBorder="1" applyAlignment="1">
      <alignment horizontal="center" vertical="center" wrapText="1"/>
    </xf>
    <xf numFmtId="0" fontId="181" fillId="0" borderId="52" xfId="0" applyFont="1" applyBorder="1" applyAlignment="1">
      <alignment horizontal="center" vertical="center" wrapText="1"/>
    </xf>
    <xf numFmtId="0" fontId="187" fillId="0" borderId="33" xfId="0" applyFont="1" applyBorder="1" applyAlignment="1">
      <alignment horizontal="right" vertical="center"/>
    </xf>
    <xf numFmtId="0" fontId="187" fillId="0" borderId="0" xfId="0" applyFont="1" applyAlignment="1">
      <alignment horizontal="center" vertical="center"/>
    </xf>
    <xf numFmtId="0" fontId="21" fillId="0" borderId="0" xfId="0" applyFont="1" applyAlignment="1">
      <alignment horizontal="center"/>
    </xf>
    <xf numFmtId="0" fontId="187" fillId="0" borderId="0" xfId="0" applyFont="1" applyAlignment="1">
      <alignment horizontal="center" vertical="center" wrapText="1"/>
    </xf>
    <xf numFmtId="0" fontId="200" fillId="0" borderId="0" xfId="0" applyFont="1" applyAlignment="1">
      <alignment horizontal="left" vertical="center" wrapText="1"/>
    </xf>
    <xf numFmtId="0" fontId="182" fillId="0" borderId="0" xfId="0" applyFont="1" applyAlignment="1">
      <alignment horizontal="center" vertical="center"/>
    </xf>
    <xf numFmtId="0" fontId="189" fillId="0" borderId="0" xfId="0" applyFont="1" applyAlignment="1">
      <alignment horizontal="center" vertical="center" wrapText="1"/>
    </xf>
    <xf numFmtId="0" fontId="189" fillId="0" borderId="0" xfId="0" applyFont="1" applyAlignment="1">
      <alignment horizontal="left" vertical="center" wrapText="1"/>
    </xf>
    <xf numFmtId="0" fontId="180" fillId="0" borderId="0" xfId="305" applyFont="1" applyFill="1" applyAlignment="1">
      <alignment horizontal="center" vertical="center"/>
      <protection/>
    </xf>
    <xf numFmtId="0" fontId="21" fillId="0" borderId="0" xfId="315" applyFont="1" applyFill="1" applyAlignment="1">
      <alignment horizontal="center" wrapText="1"/>
      <protection/>
    </xf>
    <xf numFmtId="0" fontId="13" fillId="0" borderId="24" xfId="292" applyFont="1" applyFill="1" applyBorder="1" applyAlignment="1" applyProtection="1">
      <alignment horizontal="center" vertical="center" wrapText="1"/>
      <protection locked="0"/>
    </xf>
    <xf numFmtId="0" fontId="13" fillId="0" borderId="28" xfId="292" applyFont="1" applyFill="1" applyBorder="1" applyAlignment="1" applyProtection="1">
      <alignment horizontal="center" vertical="center" wrapText="1"/>
      <protection locked="0"/>
    </xf>
    <xf numFmtId="0" fontId="13" fillId="0" borderId="24" xfId="315" applyFont="1" applyFill="1" applyBorder="1" applyAlignment="1" applyProtection="1">
      <alignment horizontal="center" vertical="center" wrapText="1"/>
      <protection locked="0"/>
    </xf>
    <xf numFmtId="0" fontId="13" fillId="0" borderId="28" xfId="315" applyFont="1" applyFill="1" applyBorder="1" applyAlignment="1" applyProtection="1">
      <alignment horizontal="center" vertical="center" wrapText="1"/>
      <protection locked="0"/>
    </xf>
    <xf numFmtId="0" fontId="22" fillId="0" borderId="0" xfId="315" applyFont="1" applyFill="1" applyAlignment="1">
      <alignment horizontal="center" wrapText="1"/>
      <protection/>
    </xf>
    <xf numFmtId="0" fontId="22" fillId="0" borderId="33" xfId="292" applyFont="1" applyFill="1" applyBorder="1" applyAlignment="1">
      <alignment horizontal="right"/>
      <protection/>
    </xf>
    <xf numFmtId="0" fontId="13" fillId="0" borderId="21" xfId="315" applyFont="1" applyFill="1" applyBorder="1" applyAlignment="1" applyProtection="1">
      <alignment horizontal="center" vertical="center" wrapText="1"/>
      <protection locked="0"/>
    </xf>
    <xf numFmtId="0" fontId="13" fillId="0" borderId="52" xfId="315" applyFont="1" applyFill="1" applyBorder="1" applyAlignment="1" applyProtection="1">
      <alignment horizontal="center" vertical="center" wrapText="1"/>
      <protection locked="0"/>
    </xf>
    <xf numFmtId="0" fontId="181" fillId="0" borderId="1" xfId="285" applyFont="1" applyBorder="1" applyAlignment="1">
      <alignment horizontal="center" vertical="center" wrapText="1"/>
      <protection/>
    </xf>
    <xf numFmtId="0" fontId="181" fillId="11" borderId="1" xfId="285" applyFont="1" applyFill="1" applyBorder="1" applyAlignment="1">
      <alignment horizontal="center" vertical="center" wrapText="1"/>
      <protection/>
    </xf>
    <xf numFmtId="0" fontId="183" fillId="0" borderId="1" xfId="285" applyFont="1" applyBorder="1" applyAlignment="1">
      <alignment horizontal="center" vertical="center" wrapText="1"/>
      <protection/>
    </xf>
    <xf numFmtId="0" fontId="193" fillId="0" borderId="0" xfId="286" applyFont="1" applyAlignment="1">
      <alignment horizontal="center" vertical="center"/>
      <protection/>
    </xf>
    <xf numFmtId="0" fontId="180" fillId="0" borderId="0" xfId="286" applyFont="1" applyAlignment="1">
      <alignment horizontal="center" vertical="center"/>
      <protection/>
    </xf>
    <xf numFmtId="0" fontId="124" fillId="0" borderId="0" xfId="286" applyFont="1" applyAlignment="1">
      <alignment horizontal="left" vertical="center" wrapText="1"/>
      <protection/>
    </xf>
    <xf numFmtId="0" fontId="123" fillId="0" borderId="0" xfId="286" applyFont="1" applyAlignment="1" quotePrefix="1">
      <alignment horizontal="center" vertical="center"/>
      <protection/>
    </xf>
    <xf numFmtId="0" fontId="182" fillId="0" borderId="1" xfId="285" applyFont="1" applyBorder="1" applyAlignment="1">
      <alignment horizontal="center" vertical="center" wrapText="1"/>
      <protection/>
    </xf>
    <xf numFmtId="0" fontId="21" fillId="0" borderId="0" xfId="286" applyFont="1" applyAlignment="1">
      <alignment horizontal="right" vertical="center"/>
      <protection/>
    </xf>
    <xf numFmtId="0" fontId="22" fillId="0" borderId="33" xfId="286" applyFont="1" applyBorder="1" applyAlignment="1">
      <alignment horizontal="right" vertical="center"/>
      <protection/>
    </xf>
    <xf numFmtId="0" fontId="18" fillId="0" borderId="0" xfId="286" applyFont="1" applyAlignment="1">
      <alignment horizontal="center" vertical="center"/>
      <protection/>
    </xf>
    <xf numFmtId="0" fontId="124" fillId="0" borderId="0" xfId="318" applyFont="1" applyAlignment="1">
      <alignment horizontal="center" vertical="center" wrapText="1"/>
      <protection/>
    </xf>
    <xf numFmtId="0" fontId="2" fillId="0" borderId="0" xfId="0" applyFont="1" applyAlignment="1">
      <alignment horizontal="center"/>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8" xfId="0" applyFont="1" applyBorder="1" applyAlignment="1">
      <alignment horizontal="center" vertical="center" wrapText="1"/>
    </xf>
    <xf numFmtId="0" fontId="10" fillId="0" borderId="1" xfId="0" applyFont="1" applyBorder="1" applyAlignment="1">
      <alignment horizontal="center" vertical="center" wrapText="1"/>
    </xf>
    <xf numFmtId="0" fontId="195" fillId="0" borderId="1" xfId="285" applyFont="1" applyBorder="1" applyAlignment="1">
      <alignment horizontal="center" vertical="center" wrapText="1"/>
      <protection/>
    </xf>
    <xf numFmtId="0" fontId="195" fillId="0" borderId="20" xfId="285" applyFont="1" applyBorder="1" applyAlignment="1">
      <alignment horizontal="center" vertical="center" wrapText="1"/>
      <protection/>
    </xf>
    <xf numFmtId="0" fontId="195" fillId="0" borderId="28" xfId="285" applyFont="1" applyBorder="1" applyAlignment="1">
      <alignment horizontal="center" vertical="center" wrapText="1"/>
      <protection/>
    </xf>
    <xf numFmtId="0" fontId="195" fillId="0" borderId="0" xfId="286" applyFont="1" applyAlignment="1">
      <alignment horizontal="left" vertical="center" wrapText="1"/>
      <protection/>
    </xf>
    <xf numFmtId="0" fontId="195" fillId="11" borderId="20" xfId="285" applyFont="1" applyFill="1" applyBorder="1" applyAlignment="1">
      <alignment horizontal="center" vertical="center" wrapText="1"/>
      <protection/>
    </xf>
    <xf numFmtId="0" fontId="195" fillId="11" borderId="28" xfId="285" applyFont="1" applyFill="1" applyBorder="1" applyAlignment="1">
      <alignment horizontal="center" vertical="center" wrapText="1"/>
      <protection/>
    </xf>
    <xf numFmtId="0" fontId="195" fillId="0" borderId="0" xfId="286" applyFont="1" applyAlignment="1">
      <alignment horizontal="left" vertical="center"/>
      <protection/>
    </xf>
    <xf numFmtId="0" fontId="195" fillId="0" borderId="21" xfId="285" applyFont="1" applyBorder="1" applyAlignment="1">
      <alignment horizontal="center" vertical="center" wrapText="1"/>
      <protection/>
    </xf>
    <xf numFmtId="0" fontId="195" fillId="0" borderId="6" xfId="285" applyFont="1" applyBorder="1" applyAlignment="1">
      <alignment horizontal="center" vertical="center" wrapText="1"/>
      <protection/>
    </xf>
    <xf numFmtId="0" fontId="195" fillId="0" borderId="52" xfId="285" applyFont="1" applyBorder="1" applyAlignment="1">
      <alignment horizontal="center" vertical="center" wrapText="1"/>
      <protection/>
    </xf>
    <xf numFmtId="0" fontId="195" fillId="11" borderId="1" xfId="285" applyFont="1" applyFill="1" applyBorder="1" applyAlignment="1">
      <alignment horizontal="center" vertical="center" wrapText="1"/>
      <protection/>
    </xf>
    <xf numFmtId="0" fontId="194" fillId="0" borderId="1" xfId="285" applyFont="1" applyBorder="1" applyAlignment="1">
      <alignment horizontal="center" vertical="center" wrapText="1"/>
      <protection/>
    </xf>
    <xf numFmtId="0" fontId="180" fillId="0" borderId="0" xfId="286" applyFont="1" applyAlignment="1">
      <alignment horizontal="right" vertical="center"/>
      <protection/>
    </xf>
    <xf numFmtId="0" fontId="180" fillId="0" borderId="0" xfId="285" applyFont="1" applyAlignment="1">
      <alignment horizontal="center" vertical="center"/>
      <protection/>
    </xf>
    <xf numFmtId="0" fontId="193" fillId="0" borderId="0" xfId="285" applyFont="1" applyAlignment="1">
      <alignment horizontal="center" vertical="center"/>
      <protection/>
    </xf>
    <xf numFmtId="0" fontId="196" fillId="0" borderId="33" xfId="285" applyFont="1" applyBorder="1" applyAlignment="1">
      <alignment horizontal="right" vertical="center"/>
      <protection/>
    </xf>
    <xf numFmtId="0" fontId="194" fillId="0" borderId="21" xfId="285" applyFont="1" applyBorder="1" applyAlignment="1">
      <alignment horizontal="center" vertical="center" wrapText="1"/>
      <protection/>
    </xf>
    <xf numFmtId="0" fontId="194" fillId="0" borderId="6" xfId="285" applyFont="1" applyBorder="1" applyAlignment="1">
      <alignment horizontal="center" vertical="center" wrapText="1"/>
      <protection/>
    </xf>
    <xf numFmtId="0" fontId="194" fillId="0" borderId="52" xfId="285" applyFont="1" applyBorder="1" applyAlignment="1">
      <alignment horizontal="center" vertical="center" wrapText="1"/>
      <protection/>
    </xf>
    <xf numFmtId="0" fontId="21" fillId="0" borderId="0" xfId="0" applyFont="1" applyAlignment="1">
      <alignment horizontal="left"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21" fillId="0" borderId="0" xfId="0" applyFont="1" applyAlignment="1">
      <alignment horizontal="center" vertical="center"/>
    </xf>
    <xf numFmtId="0" fontId="13" fillId="0" borderId="20" xfId="315"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0" xfId="0" applyFont="1" applyBorder="1" applyAlignment="1">
      <alignment vertical="center"/>
    </xf>
    <xf numFmtId="0" fontId="181" fillId="0" borderId="20" xfId="0" applyFont="1" applyBorder="1" applyAlignment="1">
      <alignment horizontal="center" vertical="center" wrapText="1"/>
    </xf>
    <xf numFmtId="0" fontId="13" fillId="0" borderId="0" xfId="0" applyFont="1" applyAlignment="1">
      <alignment horizontal="left" vertical="center" wrapText="1"/>
    </xf>
    <xf numFmtId="0" fontId="21" fillId="0" borderId="1" xfId="0" applyFont="1" applyBorder="1" applyAlignment="1">
      <alignment horizontal="center" vertical="center" wrapText="1"/>
    </xf>
    <xf numFmtId="0" fontId="11" fillId="0" borderId="0" xfId="0" applyFont="1" applyAlignment="1">
      <alignment horizontal="left" vertical="center" wrapText="1"/>
    </xf>
    <xf numFmtId="0" fontId="4" fillId="0" borderId="0" xfId="0" applyFont="1" applyAlignment="1">
      <alignment horizontal="left" vertical="center" wrapText="1"/>
    </xf>
    <xf numFmtId="0" fontId="21" fillId="0" borderId="0" xfId="328" applyFont="1" applyAlignment="1">
      <alignment horizontal="right" vertical="center"/>
      <protection/>
    </xf>
    <xf numFmtId="0" fontId="22" fillId="0" borderId="33" xfId="328" applyFont="1" applyBorder="1" applyAlignment="1">
      <alignment horizontal="right" vertical="center"/>
      <protection/>
    </xf>
    <xf numFmtId="0" fontId="21" fillId="0" borderId="0" xfId="328" applyFont="1" applyAlignment="1">
      <alignment horizontal="center" vertical="center" wrapText="1"/>
      <protection/>
    </xf>
    <xf numFmtId="0" fontId="22" fillId="0" borderId="0" xfId="328" applyFont="1" applyAlignment="1">
      <alignment horizontal="center" vertical="center"/>
      <protection/>
    </xf>
    <xf numFmtId="0" fontId="21" fillId="0" borderId="0" xfId="328" applyFont="1" applyAlignment="1">
      <alignment horizontal="center" vertical="center"/>
      <protection/>
    </xf>
    <xf numFmtId="0" fontId="13" fillId="0" borderId="1" xfId="328" applyFont="1" applyBorder="1" applyAlignment="1">
      <alignment horizontal="center" vertical="center" wrapText="1"/>
      <protection/>
    </xf>
    <xf numFmtId="0" fontId="13" fillId="0" borderId="2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2" xfId="0" applyFont="1" applyBorder="1" applyAlignment="1">
      <alignment horizontal="center" vertical="center" wrapText="1"/>
    </xf>
    <xf numFmtId="0" fontId="22" fillId="0" borderId="33" xfId="327" applyFont="1" applyBorder="1" applyAlignment="1">
      <alignment horizontal="right" vertical="center" wrapText="1"/>
      <protection/>
    </xf>
    <xf numFmtId="0" fontId="21" fillId="0" borderId="0" xfId="327" applyFont="1" applyAlignment="1">
      <alignment horizontal="right" vertical="center"/>
      <protection/>
    </xf>
    <xf numFmtId="0" fontId="21" fillId="0" borderId="0" xfId="327" applyFont="1" applyAlignment="1">
      <alignment horizontal="center" vertical="center"/>
      <protection/>
    </xf>
    <xf numFmtId="0" fontId="13" fillId="0" borderId="1" xfId="327" applyNumberFormat="1" applyFont="1" applyBorder="1" applyAlignment="1">
      <alignment horizontal="center" vertical="center" wrapText="1"/>
      <protection/>
    </xf>
    <xf numFmtId="0" fontId="13" fillId="0" borderId="1" xfId="327" applyFont="1" applyBorder="1" applyAlignment="1">
      <alignment horizontal="center" vertical="center" wrapText="1"/>
      <protection/>
    </xf>
    <xf numFmtId="0" fontId="13" fillId="0" borderId="28" xfId="0" applyFont="1" applyBorder="1" applyAlignment="1">
      <alignment horizontal="center" vertical="center" wrapText="1"/>
    </xf>
    <xf numFmtId="0" fontId="21" fillId="0" borderId="0" xfId="329" applyFont="1" applyAlignment="1">
      <alignment horizontal="center"/>
      <protection/>
    </xf>
    <xf numFmtId="0" fontId="22" fillId="0" borderId="0" xfId="329" applyFont="1" applyAlignment="1">
      <alignment horizontal="right"/>
      <protection/>
    </xf>
    <xf numFmtId="0" fontId="13" fillId="0" borderId="1" xfId="329" applyFont="1" applyBorder="1" applyAlignment="1">
      <alignment horizontal="center" vertical="center" wrapText="1"/>
      <protection/>
    </xf>
    <xf numFmtId="0" fontId="22" fillId="0" borderId="0" xfId="329" applyFont="1" applyAlignment="1">
      <alignment horizontal="center"/>
      <protection/>
    </xf>
    <xf numFmtId="0" fontId="21" fillId="0" borderId="0" xfId="330" applyFont="1" applyAlignment="1">
      <alignment horizontal="center" vertical="center" wrapText="1"/>
      <protection/>
    </xf>
    <xf numFmtId="2" fontId="13" fillId="0" borderId="24" xfId="292" applyNumberFormat="1" applyFont="1" applyBorder="1" applyAlignment="1">
      <alignment horizontal="center" vertical="center" wrapText="1"/>
      <protection/>
    </xf>
    <xf numFmtId="2" fontId="13" fillId="0" borderId="28" xfId="292" applyNumberFormat="1" applyFont="1" applyBorder="1" applyAlignment="1">
      <alignment horizontal="center" vertical="center" wrapText="1"/>
      <protection/>
    </xf>
    <xf numFmtId="0" fontId="13" fillId="0" borderId="1" xfId="292" applyFont="1" applyBorder="1" applyAlignment="1">
      <alignment vertical="center" wrapText="1"/>
      <protection/>
    </xf>
    <xf numFmtId="0" fontId="39" fillId="0" borderId="0" xfId="330" applyFont="1" applyAlignment="1">
      <alignment horizontal="right" vertical="center"/>
      <protection/>
    </xf>
    <xf numFmtId="0" fontId="22" fillId="0" borderId="0" xfId="330" applyFont="1" applyAlignment="1">
      <alignment horizontal="center" vertical="center" wrapText="1"/>
      <protection/>
    </xf>
    <xf numFmtId="2" fontId="13" fillId="0" borderId="1" xfId="292" applyNumberFormat="1" applyFont="1" applyBorder="1" applyAlignment="1">
      <alignment horizontal="center" vertical="center" wrapText="1"/>
      <protection/>
    </xf>
    <xf numFmtId="2" fontId="13" fillId="0" borderId="1" xfId="292" applyNumberFormat="1" applyFont="1" applyBorder="1" applyAlignment="1">
      <alignment vertical="center" wrapText="1"/>
      <protection/>
    </xf>
    <xf numFmtId="0" fontId="13" fillId="0" borderId="1" xfId="292" applyFont="1" applyBorder="1" applyAlignment="1">
      <alignment horizontal="center" vertical="center" wrapText="1"/>
      <protection/>
    </xf>
    <xf numFmtId="0" fontId="13" fillId="0" borderId="21" xfId="292" applyFont="1" applyBorder="1" applyAlignment="1">
      <alignment horizontal="center" vertical="center" wrapText="1"/>
      <protection/>
    </xf>
    <xf numFmtId="0" fontId="13" fillId="0" borderId="52" xfId="292" applyFont="1" applyBorder="1" applyAlignment="1">
      <alignment horizontal="center" vertical="center" wrapText="1"/>
      <protection/>
    </xf>
    <xf numFmtId="0" fontId="17" fillId="0" borderId="24"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4" xfId="0" applyFont="1" applyBorder="1" applyAlignment="1">
      <alignment horizontal="center" wrapText="1"/>
    </xf>
    <xf numFmtId="0" fontId="17" fillId="0" borderId="28" xfId="0" applyFont="1" applyBorder="1" applyAlignment="1">
      <alignment horizontal="center" wrapText="1"/>
    </xf>
    <xf numFmtId="0" fontId="17" fillId="0" borderId="0" xfId="0" applyFont="1" applyAlignment="1">
      <alignment horizontal="right" vertical="center"/>
    </xf>
    <xf numFmtId="0" fontId="17" fillId="0" borderId="0" xfId="0" applyFont="1" applyAlignment="1">
      <alignment horizontal="center"/>
    </xf>
    <xf numFmtId="0" fontId="41" fillId="0" borderId="33" xfId="0" applyFont="1" applyBorder="1" applyAlignment="1">
      <alignment horizontal="right" vertical="center"/>
    </xf>
    <xf numFmtId="0" fontId="17" fillId="0" borderId="21" xfId="0" applyFont="1" applyBorder="1" applyAlignment="1">
      <alignment horizontal="center" vertical="center"/>
    </xf>
    <xf numFmtId="0" fontId="17" fillId="0" borderId="6" xfId="0" applyFont="1" applyBorder="1" applyAlignment="1">
      <alignment horizontal="center" vertical="center"/>
    </xf>
    <xf numFmtId="0" fontId="17" fillId="0" borderId="52"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41" fillId="0" borderId="0" xfId="0" applyFont="1" applyAlignment="1">
      <alignment horizontal="center" vertical="center"/>
    </xf>
    <xf numFmtId="0" fontId="41" fillId="0" borderId="0" xfId="328" applyFont="1" applyAlignment="1">
      <alignment horizontal="right" vertical="center"/>
      <protection/>
    </xf>
    <xf numFmtId="0" fontId="17" fillId="0" borderId="0" xfId="328" applyFont="1" applyAlignment="1">
      <alignment horizontal="center" vertical="center" wrapText="1"/>
      <protection/>
    </xf>
    <xf numFmtId="0" fontId="41" fillId="0" borderId="0" xfId="328" applyFont="1" applyAlignment="1">
      <alignment horizontal="center" vertical="center"/>
      <protection/>
    </xf>
    <xf numFmtId="0" fontId="17" fillId="0" borderId="0" xfId="0" applyFont="1" applyAlignment="1">
      <alignment horizontal="center" vertical="center"/>
    </xf>
    <xf numFmtId="0" fontId="41" fillId="0" borderId="0" xfId="0" applyFont="1" applyAlignment="1">
      <alignment horizontal="center"/>
    </xf>
    <xf numFmtId="0" fontId="17" fillId="0" borderId="0" xfId="328" applyFont="1" applyAlignment="1">
      <alignment horizontal="center" vertical="center"/>
      <protection/>
    </xf>
    <xf numFmtId="0" fontId="15" fillId="57" borderId="1" xfId="0" applyFont="1" applyFill="1" applyBorder="1" applyAlignment="1">
      <alignment horizontal="center" vertical="center" wrapText="1"/>
    </xf>
    <xf numFmtId="0" fontId="21" fillId="0" borderId="21" xfId="0" applyFont="1" applyBorder="1" applyAlignment="1">
      <alignment horizontal="center" vertical="center"/>
    </xf>
    <xf numFmtId="0" fontId="21" fillId="0" borderId="6" xfId="0" applyFont="1" applyBorder="1" applyAlignment="1">
      <alignment horizontal="center" vertic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2" xfId="0" applyFont="1" applyBorder="1" applyAlignment="1">
      <alignment horizontal="center" vertical="center" wrapText="1"/>
    </xf>
    <xf numFmtId="0" fontId="22" fillId="0" borderId="33" xfId="0" applyFont="1" applyBorder="1" applyAlignment="1">
      <alignment horizontal="right" vertical="center"/>
    </xf>
    <xf numFmtId="0" fontId="21" fillId="0" borderId="0" xfId="0" applyFont="1" applyAlignment="1">
      <alignment horizontal="right" vertical="center"/>
    </xf>
    <xf numFmtId="0" fontId="24" fillId="0" borderId="0" xfId="0" applyFont="1" applyAlignment="1">
      <alignment horizontal="center" vertical="center"/>
    </xf>
    <xf numFmtId="0" fontId="13" fillId="0" borderId="20" xfId="0" applyFont="1" applyBorder="1" applyAlignment="1">
      <alignment horizontal="center" vertical="center" wrapText="1"/>
    </xf>
    <xf numFmtId="0" fontId="41" fillId="0" borderId="0" xfId="0" applyFont="1" applyAlignment="1">
      <alignment horizontal="center" vertical="center" wrapText="1"/>
    </xf>
    <xf numFmtId="0" fontId="201" fillId="0" borderId="0" xfId="0" applyFont="1" applyAlignment="1" quotePrefix="1">
      <alignment horizontal="left" wrapText="1"/>
    </xf>
    <xf numFmtId="0" fontId="201" fillId="0" borderId="0" xfId="0" applyFont="1" applyAlignment="1">
      <alignment horizontal="left" wrapText="1"/>
    </xf>
    <xf numFmtId="0" fontId="23" fillId="0" borderId="21"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52" xfId="0" applyFont="1" applyBorder="1" applyAlignment="1">
      <alignment horizontal="center" vertical="center" wrapText="1"/>
    </xf>
    <xf numFmtId="0" fontId="13" fillId="57" borderId="24" xfId="0" applyFont="1" applyFill="1" applyBorder="1" applyAlignment="1">
      <alignment horizontal="center" vertical="center" wrapText="1"/>
    </xf>
    <xf numFmtId="0" fontId="13" fillId="57" borderId="20" xfId="0" applyFont="1" applyFill="1" applyBorder="1" applyAlignment="1">
      <alignment horizontal="center" vertical="center" wrapText="1"/>
    </xf>
    <xf numFmtId="0" fontId="13" fillId="57" borderId="28" xfId="0" applyFont="1" applyFill="1" applyBorder="1" applyAlignment="1">
      <alignment horizontal="center" vertical="center" wrapText="1"/>
    </xf>
    <xf numFmtId="0" fontId="13" fillId="57" borderId="1" xfId="0" applyFont="1" applyFill="1" applyBorder="1" applyAlignment="1">
      <alignment horizontal="center" vertical="center" wrapText="1"/>
    </xf>
    <xf numFmtId="0" fontId="14" fillId="57" borderId="21" xfId="0" applyFont="1" applyFill="1" applyBorder="1" applyAlignment="1" quotePrefix="1">
      <alignment horizontal="center" vertical="center"/>
    </xf>
    <xf numFmtId="0" fontId="14" fillId="57" borderId="52" xfId="0" applyFont="1" applyFill="1" applyBorder="1" applyAlignment="1" quotePrefix="1">
      <alignment horizontal="center" vertical="center"/>
    </xf>
    <xf numFmtId="0" fontId="13" fillId="57" borderId="21" xfId="0" applyFont="1" applyFill="1" applyBorder="1" applyAlignment="1">
      <alignment horizontal="center" vertical="center" wrapText="1"/>
    </xf>
    <xf numFmtId="0" fontId="13" fillId="57" borderId="52" xfId="0" applyFont="1" applyFill="1" applyBorder="1" applyAlignment="1">
      <alignment horizontal="center" vertical="center" wrapText="1"/>
    </xf>
    <xf numFmtId="2" fontId="4" fillId="0" borderId="53" xfId="0" applyNumberFormat="1" applyFont="1" applyFill="1" applyBorder="1" applyAlignment="1">
      <alignment horizontal="center" vertical="center" wrapText="1"/>
    </xf>
    <xf numFmtId="2" fontId="4" fillId="0" borderId="0" xfId="0" applyNumberFormat="1" applyFont="1" applyFill="1" applyBorder="1" applyAlignment="1">
      <alignment horizontal="left" vertical="center" wrapText="1"/>
    </xf>
    <xf numFmtId="0" fontId="113" fillId="0" borderId="1" xfId="0" applyFont="1" applyFill="1" applyBorder="1" applyAlignment="1">
      <alignment horizontal="center" vertical="center"/>
    </xf>
    <xf numFmtId="0" fontId="113" fillId="0" borderId="1" xfId="0" applyFont="1" applyFill="1" applyBorder="1" applyAlignment="1">
      <alignment horizontal="center" vertical="center" wrapText="1"/>
    </xf>
    <xf numFmtId="0" fontId="113" fillId="0" borderId="1" xfId="285" applyFont="1" applyBorder="1" applyAlignment="1">
      <alignment horizontal="center" vertical="center" wrapText="1"/>
      <protection/>
    </xf>
    <xf numFmtId="0" fontId="113" fillId="0" borderId="24" xfId="0" applyFont="1" applyFill="1" applyBorder="1" applyAlignment="1">
      <alignment horizontal="center" vertical="center" wrapText="1"/>
    </xf>
    <xf numFmtId="0" fontId="113" fillId="0" borderId="28" xfId="0" applyFont="1" applyFill="1" applyBorder="1" applyAlignment="1">
      <alignment horizontal="center" vertical="center" wrapText="1"/>
    </xf>
    <xf numFmtId="0" fontId="198" fillId="0" borderId="24" xfId="0" applyFont="1" applyBorder="1" applyAlignment="1">
      <alignment horizontal="left" vertical="center"/>
    </xf>
    <xf numFmtId="0" fontId="198" fillId="0" borderId="28" xfId="0" applyFont="1" applyBorder="1" applyAlignment="1">
      <alignment horizontal="left" vertical="center"/>
    </xf>
    <xf numFmtId="2" fontId="113" fillId="0" borderId="1" xfId="0" applyNumberFormat="1" applyFont="1" applyFill="1" applyBorder="1" applyAlignment="1">
      <alignment horizontal="center" vertical="center" wrapText="1"/>
    </xf>
    <xf numFmtId="0" fontId="18" fillId="0" borderId="0" xfId="285" applyFont="1" applyAlignment="1">
      <alignment horizontal="left" wrapText="1"/>
      <protection/>
    </xf>
    <xf numFmtId="0" fontId="21" fillId="0" borderId="0" xfId="0" applyFont="1" applyFill="1" applyAlignment="1">
      <alignment horizontal="center" vertical="center"/>
    </xf>
    <xf numFmtId="0" fontId="30" fillId="0" borderId="0" xfId="285" applyFont="1" applyAlignment="1">
      <alignment horizontal="center"/>
      <protection/>
    </xf>
    <xf numFmtId="0" fontId="113" fillId="0" borderId="20" xfId="0" applyFont="1" applyFill="1" applyBorder="1" applyAlignment="1">
      <alignment horizontal="center" vertical="center" wrapText="1"/>
    </xf>
    <xf numFmtId="0" fontId="198" fillId="0" borderId="24" xfId="0" applyFont="1" applyBorder="1" applyAlignment="1">
      <alignment horizontal="center" vertical="center"/>
    </xf>
    <xf numFmtId="0" fontId="198" fillId="0" borderId="20" xfId="0" applyFont="1" applyBorder="1" applyAlignment="1">
      <alignment horizontal="center" vertical="center"/>
    </xf>
    <xf numFmtId="0" fontId="198" fillId="0" borderId="28" xfId="0" applyFont="1" applyBorder="1" applyAlignment="1">
      <alignment horizontal="center" vertical="center"/>
    </xf>
    <xf numFmtId="0" fontId="10" fillId="0" borderId="1" xfId="285" applyFont="1" applyBorder="1" applyAlignment="1">
      <alignment horizontal="center" vertical="center"/>
      <protection/>
    </xf>
    <xf numFmtId="0" fontId="17"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7" fillId="0" borderId="0" xfId="0" applyFont="1" applyFill="1" applyAlignment="1">
      <alignment horizontal="right" vertical="center"/>
    </xf>
    <xf numFmtId="0" fontId="15" fillId="0" borderId="1" xfId="0" applyFont="1" applyFill="1" applyBorder="1" applyAlignment="1">
      <alignment horizontal="center" vertical="center" wrapText="1"/>
    </xf>
    <xf numFmtId="0" fontId="17" fillId="0" borderId="0" xfId="0" applyFont="1" applyFill="1" applyAlignment="1">
      <alignment horizontal="center" vertical="center" wrapText="1"/>
    </xf>
    <xf numFmtId="0" fontId="41" fillId="0" borderId="0" xfId="0" applyFont="1" applyFill="1" applyAlignment="1">
      <alignment horizontal="center" vertical="center" wrapText="1"/>
    </xf>
    <xf numFmtId="0" fontId="41" fillId="0" borderId="33" xfId="0" applyFont="1" applyFill="1" applyBorder="1" applyAlignment="1">
      <alignment horizontal="right" vertical="center"/>
    </xf>
    <xf numFmtId="0" fontId="17" fillId="0" borderId="1" xfId="0" applyNumberFormat="1" applyFont="1" applyFill="1" applyBorder="1" applyAlignment="1">
      <alignment horizontal="center" vertical="center" wrapText="1"/>
    </xf>
    <xf numFmtId="3" fontId="41" fillId="0" borderId="0" xfId="0" applyNumberFormat="1" applyFont="1" applyAlignment="1" quotePrefix="1">
      <alignment horizontal="center" vertical="center"/>
    </xf>
    <xf numFmtId="168" fontId="41" fillId="0" borderId="0" xfId="140" applyNumberFormat="1" applyFont="1" applyAlignment="1">
      <alignment horizontal="center" vertical="center" wrapText="1"/>
    </xf>
    <xf numFmtId="168" fontId="41" fillId="0" borderId="0" xfId="140" applyNumberFormat="1" applyFont="1" applyAlignment="1">
      <alignment horizontal="center" vertical="center"/>
    </xf>
    <xf numFmtId="0" fontId="15" fillId="0" borderId="24" xfId="0" applyFont="1" applyFill="1" applyBorder="1" applyAlignment="1">
      <alignment horizontal="center" vertical="center" wrapText="1"/>
    </xf>
    <xf numFmtId="0" fontId="15" fillId="0" borderId="28" xfId="0" applyFont="1" applyFill="1" applyBorder="1" applyAlignment="1">
      <alignment horizontal="center" vertical="center" wrapText="1"/>
    </xf>
    <xf numFmtId="3" fontId="17" fillId="0" borderId="0" xfId="0" applyNumberFormat="1" applyFont="1" applyFill="1" applyAlignment="1">
      <alignment horizontal="center" vertical="center"/>
    </xf>
    <xf numFmtId="168" fontId="17" fillId="0" borderId="0" xfId="140" applyNumberFormat="1" applyFont="1" applyAlignment="1">
      <alignment horizontal="center" vertical="center"/>
    </xf>
    <xf numFmtId="168" fontId="17" fillId="0" borderId="0" xfId="140" applyNumberFormat="1" applyFont="1" applyAlignment="1">
      <alignment horizontal="center" vertical="center" wrapText="1"/>
    </xf>
    <xf numFmtId="3" fontId="21" fillId="0" borderId="0" xfId="0" applyNumberFormat="1" applyFont="1" applyFill="1" applyAlignment="1">
      <alignment horizontal="center" vertical="center"/>
    </xf>
    <xf numFmtId="3" fontId="22" fillId="0" borderId="0" xfId="0" applyNumberFormat="1" applyFont="1" applyAlignment="1" quotePrefix="1">
      <alignment horizontal="center" vertical="center"/>
    </xf>
    <xf numFmtId="168" fontId="22" fillId="0" borderId="0" xfId="140" applyNumberFormat="1" applyFont="1" applyAlignment="1">
      <alignment horizontal="center" vertical="center" wrapText="1"/>
    </xf>
    <xf numFmtId="0" fontId="22" fillId="0" borderId="33" xfId="0" applyFont="1" applyFill="1" applyBorder="1" applyAlignment="1">
      <alignment horizontal="right" vertical="center"/>
    </xf>
    <xf numFmtId="168" fontId="21" fillId="0" borderId="0" xfId="140" applyNumberFormat="1" applyFont="1" applyAlignment="1">
      <alignment horizontal="center" vertical="center" wrapText="1"/>
    </xf>
    <xf numFmtId="168" fontId="21" fillId="0" borderId="0" xfId="140" applyNumberFormat="1" applyFont="1" applyAlignment="1">
      <alignment horizontal="center" vertical="center"/>
    </xf>
    <xf numFmtId="168" fontId="22" fillId="0" borderId="0" xfId="140" applyNumberFormat="1" applyFont="1" applyAlignment="1">
      <alignment horizontal="center" vertical="center"/>
    </xf>
    <xf numFmtId="0" fontId="21" fillId="0" borderId="0" xfId="0" applyFont="1" applyFill="1" applyAlignment="1">
      <alignment horizontal="right"/>
    </xf>
    <xf numFmtId="0" fontId="21" fillId="0" borderId="0" xfId="0" applyFont="1" applyFill="1" applyAlignment="1">
      <alignment horizontal="center" wrapText="1"/>
    </xf>
    <xf numFmtId="0" fontId="22" fillId="0" borderId="33" xfId="0" applyFont="1" applyFill="1" applyBorder="1" applyAlignment="1">
      <alignment horizontal="right"/>
    </xf>
    <xf numFmtId="0" fontId="21" fillId="0" borderId="1"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1" xfId="327" applyNumberFormat="1" applyFont="1" applyFill="1" applyBorder="1" applyAlignment="1">
      <alignment horizontal="center" vertical="center" wrapText="1"/>
      <protection/>
    </xf>
    <xf numFmtId="0" fontId="21" fillId="0" borderId="1" xfId="327" applyFont="1" applyFill="1" applyBorder="1" applyAlignment="1">
      <alignment horizontal="center" vertical="center" wrapText="1"/>
      <protection/>
    </xf>
    <xf numFmtId="3" fontId="21" fillId="0" borderId="0" xfId="0" applyNumberFormat="1" applyFont="1" applyFill="1" applyAlignment="1">
      <alignment horizontal="right" vertical="center"/>
    </xf>
    <xf numFmtId="3" fontId="17" fillId="0" borderId="0" xfId="0" applyNumberFormat="1" applyFont="1" applyAlignment="1">
      <alignment horizontal="center" vertical="center"/>
    </xf>
    <xf numFmtId="168" fontId="17" fillId="0" borderId="0" xfId="155" applyNumberFormat="1" applyFont="1" applyFill="1" applyAlignment="1">
      <alignment horizontal="center" vertical="center"/>
    </xf>
    <xf numFmtId="168" fontId="41" fillId="0" borderId="0" xfId="155" applyNumberFormat="1" applyFont="1" applyAlignment="1">
      <alignment horizontal="center" vertical="center"/>
    </xf>
    <xf numFmtId="168" fontId="17" fillId="0" borderId="0" xfId="155" applyNumberFormat="1" applyFont="1" applyAlignment="1">
      <alignment horizontal="center" vertical="center"/>
    </xf>
    <xf numFmtId="168" fontId="17" fillId="0" borderId="0" xfId="155" applyNumberFormat="1" applyFont="1" applyAlignment="1">
      <alignment horizontal="center" vertical="center" wrapText="1"/>
    </xf>
    <xf numFmtId="168" fontId="41" fillId="0" borderId="0" xfId="155" applyNumberFormat="1" applyFont="1" applyAlignment="1">
      <alignment horizontal="center" vertical="center" wrapText="1"/>
    </xf>
    <xf numFmtId="0" fontId="21" fillId="0" borderId="24" xfId="0" applyFont="1" applyBorder="1" applyAlignment="1">
      <alignment horizontal="center" vertical="center" wrapText="1"/>
    </xf>
    <xf numFmtId="0" fontId="21" fillId="0" borderId="28" xfId="0" applyFont="1" applyBorder="1" applyAlignment="1">
      <alignment horizontal="center" vertical="center" wrapText="1"/>
    </xf>
    <xf numFmtId="0" fontId="202" fillId="0" borderId="24" xfId="291" applyFont="1" applyBorder="1" applyAlignment="1">
      <alignment horizontal="center" vertical="center" wrapText="1"/>
      <protection/>
    </xf>
    <xf numFmtId="0" fontId="202" fillId="0" borderId="28" xfId="291" applyFont="1" applyBorder="1" applyAlignment="1">
      <alignment horizontal="center" vertical="center" wrapText="1"/>
      <protection/>
    </xf>
    <xf numFmtId="0" fontId="21" fillId="0" borderId="2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5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8" xfId="0" applyFont="1" applyBorder="1" applyAlignment="1">
      <alignment horizontal="center" vertical="center" wrapText="1"/>
    </xf>
    <xf numFmtId="0" fontId="17" fillId="0" borderId="0" xfId="0" applyFont="1" applyAlignment="1">
      <alignment horizontal="center" vertical="center" wrapText="1" shrinkToFit="1"/>
    </xf>
    <xf numFmtId="168" fontId="17" fillId="0" borderId="1" xfId="140" applyNumberFormat="1" applyFont="1" applyBorder="1" applyAlignment="1">
      <alignment horizontal="center" vertical="center" wrapText="1"/>
    </xf>
    <xf numFmtId="0" fontId="21" fillId="0" borderId="0" xfId="0" applyFont="1" applyAlignment="1">
      <alignment horizontal="center" vertical="center" wrapText="1" shrinkToFit="1"/>
    </xf>
    <xf numFmtId="168" fontId="21" fillId="0" borderId="1" xfId="140" applyNumberFormat="1" applyFont="1" applyBorder="1" applyAlignment="1">
      <alignment horizontal="center" vertical="center" wrapText="1"/>
    </xf>
    <xf numFmtId="0" fontId="22" fillId="0" borderId="33" xfId="0" applyFont="1" applyBorder="1" applyAlignment="1">
      <alignment horizontal="right"/>
    </xf>
    <xf numFmtId="0" fontId="21" fillId="0" borderId="0" xfId="0" applyFont="1" applyAlignment="1">
      <alignment horizontal="right"/>
    </xf>
    <xf numFmtId="0" fontId="181" fillId="0" borderId="6" xfId="0" applyFont="1" applyBorder="1" applyAlignment="1">
      <alignment horizontal="center" vertical="center" wrapText="1"/>
    </xf>
    <xf numFmtId="0" fontId="181" fillId="0" borderId="54" xfId="0" applyFont="1" applyBorder="1" applyAlignment="1">
      <alignment horizontal="center" vertical="center" wrapText="1"/>
    </xf>
    <xf numFmtId="0" fontId="181" fillId="0" borderId="55" xfId="0" applyFont="1" applyBorder="1" applyAlignment="1">
      <alignment horizontal="center" vertical="center" wrapText="1"/>
    </xf>
    <xf numFmtId="0" fontId="181" fillId="0" borderId="1" xfId="0" applyFont="1" applyBorder="1" applyAlignment="1">
      <alignment horizontal="center" vertical="center" wrapText="1"/>
    </xf>
    <xf numFmtId="0" fontId="181" fillId="0" borderId="0" xfId="0" applyFont="1" applyAlignment="1">
      <alignment horizontal="left" vertical="center" wrapText="1"/>
    </xf>
    <xf numFmtId="0" fontId="182" fillId="0" borderId="0" xfId="0" applyFont="1" applyAlignment="1">
      <alignment horizontal="center" vertical="center" wrapText="1"/>
    </xf>
    <xf numFmtId="0" fontId="21" fillId="0" borderId="0" xfId="0" applyFont="1" applyFill="1" applyAlignment="1">
      <alignment horizontal="right" vertical="center"/>
    </xf>
    <xf numFmtId="0" fontId="17" fillId="0" borderId="0" xfId="0" applyFont="1" applyFill="1" applyAlignment="1">
      <alignment horizontal="center" vertical="center"/>
    </xf>
    <xf numFmtId="0" fontId="21" fillId="0" borderId="0" xfId="0" applyFont="1" applyAlignment="1">
      <alignment horizontal="center" vertical="center" wrapText="1"/>
    </xf>
    <xf numFmtId="0" fontId="21" fillId="0" borderId="1" xfId="0" applyFont="1" applyFill="1" applyBorder="1" applyAlignment="1">
      <alignment horizontal="center" vertical="center"/>
    </xf>
    <xf numFmtId="0" fontId="18" fillId="0" borderId="0" xfId="0" applyFont="1" applyAlignment="1">
      <alignment horizontal="left" vertical="center"/>
    </xf>
    <xf numFmtId="168" fontId="21" fillId="0" borderId="1" xfId="155" applyNumberFormat="1" applyFont="1" applyFill="1" applyBorder="1" applyAlignment="1">
      <alignment horizontal="center" vertical="center" wrapText="1"/>
    </xf>
    <xf numFmtId="168" fontId="21" fillId="0" borderId="1" xfId="155" applyNumberFormat="1" applyFont="1" applyBorder="1" applyAlignment="1">
      <alignment horizontal="center" vertical="center" wrapText="1"/>
    </xf>
    <xf numFmtId="168" fontId="22" fillId="0" borderId="0" xfId="155" applyNumberFormat="1" applyFont="1" applyAlignment="1">
      <alignment horizontal="center" vertical="center"/>
    </xf>
    <xf numFmtId="168" fontId="21" fillId="0" borderId="0" xfId="155" applyNumberFormat="1" applyFont="1" applyAlignment="1">
      <alignment horizontal="center" vertical="center"/>
    </xf>
    <xf numFmtId="0" fontId="17" fillId="0" borderId="0" xfId="0" applyFont="1" applyFill="1" applyBorder="1" applyAlignment="1">
      <alignment horizontal="left" vertical="center"/>
    </xf>
    <xf numFmtId="0" fontId="17" fillId="0" borderId="24" xfId="0" applyFont="1" applyFill="1" applyBorder="1" applyAlignment="1">
      <alignment horizontal="center" vertical="center" wrapText="1"/>
    </xf>
    <xf numFmtId="0" fontId="17" fillId="0" borderId="28" xfId="0" applyFont="1" applyFill="1" applyBorder="1" applyAlignment="1">
      <alignment horizontal="center" vertical="center" wrapText="1"/>
    </xf>
    <xf numFmtId="168" fontId="17" fillId="0" borderId="1" xfId="155" applyNumberFormat="1" applyFont="1" applyFill="1" applyBorder="1" applyAlignment="1">
      <alignment horizontal="center" vertical="center" wrapText="1"/>
    </xf>
    <xf numFmtId="168" fontId="17" fillId="0" borderId="24" xfId="155" applyNumberFormat="1" applyFont="1" applyFill="1" applyBorder="1" applyAlignment="1">
      <alignment horizontal="center" vertical="center" wrapText="1"/>
    </xf>
    <xf numFmtId="168" fontId="17" fillId="0" borderId="28" xfId="155" applyNumberFormat="1" applyFont="1" applyFill="1" applyBorder="1" applyAlignment="1">
      <alignment horizontal="center" vertical="center" wrapText="1"/>
    </xf>
  </cellXfs>
  <cellStyles count="455">
    <cellStyle name="Normal" xfId="0"/>
    <cellStyle name="_x0001_" xfId="15"/>
    <cellStyle name="          &#13;&#10;shell=progman.exe&#13;&#10;m" xfId="16"/>
    <cellStyle name="#,##0" xfId="17"/>
    <cellStyle name="??" xfId="18"/>
    <cellStyle name="?? [0.00]_ Att. 1- Cover" xfId="19"/>
    <cellStyle name="?? [0]" xfId="20"/>
    <cellStyle name="?_x001D_??%U©÷u&amp;H©÷9_x0008_? s&#10;_x0007__x0001__x0001_" xfId="21"/>
    <cellStyle name="???? [0.00]_PRODUCT DETAIL Q1" xfId="22"/>
    <cellStyle name="????_PRODUCT DETAIL Q1" xfId="23"/>
    <cellStyle name="???[0]_?? DI" xfId="24"/>
    <cellStyle name="???_?? DI" xfId="25"/>
    <cellStyle name="??[0]_BRE" xfId="26"/>
    <cellStyle name="??_ ??? ???? " xfId="27"/>
    <cellStyle name="??A? [0]_ÿÿÿÿÿÿ_1_¢¬???¢â? " xfId="28"/>
    <cellStyle name="??A?_ÿÿÿÿÿÿ_1_¢¬???¢â? " xfId="29"/>
    <cellStyle name="?¡±¢¥?_?¨ù??¢´¢¥_¢¬???¢â? " xfId="30"/>
    <cellStyle name="?ðÇ%U?&amp;H?_x0008_?s&#10;_x0007__x0001__x0001_" xfId="31"/>
    <cellStyle name="_130307 So sanh thuc hien 2012 - du toan 2012 moi (pan khac)" xfId="32"/>
    <cellStyle name="_130313 Mau  bieu bao cao nguon luc cua dia phuong sua" xfId="33"/>
    <cellStyle name="_130818 Tong hop Danh gia thu 2013" xfId="34"/>
    <cellStyle name="_130818 Tong hop Danh gia thu 2013_140921 bu giam thu ND 209" xfId="35"/>
    <cellStyle name="_130818 Tong hop Danh gia thu 2013_140921 bu giam thu ND 209_Phu luc so 5 - sua ngay 04-01" xfId="36"/>
    <cellStyle name="_Bang Chi tieu (2)" xfId="37"/>
    <cellStyle name="_DG 2012-DT2013 - Theo sac thue -sua" xfId="38"/>
    <cellStyle name="_DG 2012-DT2013 - Theo sac thue -sua_27-8Tong hop PA uoc 2012-DT 2013 -PA 420.000 ty-490.000 ty chuyen doi" xfId="39"/>
    <cellStyle name="_Huong CHI tieu Nhiem vu CTMTQG 2014(1)" xfId="40"/>
    <cellStyle name="_KH.DTC.gd2016-2020 tinh (T2-2015)" xfId="41"/>
    <cellStyle name="_KT (2)" xfId="42"/>
    <cellStyle name="_KT (2)_1" xfId="43"/>
    <cellStyle name="_KT (2)_2" xfId="44"/>
    <cellStyle name="_KT (2)_2_TG-TH" xfId="45"/>
    <cellStyle name="_KT (2)_3" xfId="46"/>
    <cellStyle name="_KT (2)_3_TG-TH" xfId="47"/>
    <cellStyle name="_KT (2)_4" xfId="48"/>
    <cellStyle name="_KT (2)_4_TG-TH" xfId="49"/>
    <cellStyle name="_KT (2)_5" xfId="50"/>
    <cellStyle name="_KT (2)_TG-TH" xfId="51"/>
    <cellStyle name="_KT_TG" xfId="52"/>
    <cellStyle name="_KT_TG_1" xfId="53"/>
    <cellStyle name="_KT_TG_2" xfId="54"/>
    <cellStyle name="_KT_TG_3" xfId="55"/>
    <cellStyle name="_KT_TG_4" xfId="56"/>
    <cellStyle name="_Phu luc kem BC gui VP Bo (18.2)" xfId="57"/>
    <cellStyle name="_TG-TH" xfId="58"/>
    <cellStyle name="_TG-TH_1" xfId="59"/>
    <cellStyle name="_TG-TH_2" xfId="60"/>
    <cellStyle name="_TG-TH_3" xfId="61"/>
    <cellStyle name="_TG-TH_4" xfId="62"/>
    <cellStyle name="~1" xfId="63"/>
    <cellStyle name="•W€_STDFOR" xfId="64"/>
    <cellStyle name="•W_MARINE" xfId="65"/>
    <cellStyle name="W_STDFOR" xfId="66"/>
    <cellStyle name="0" xfId="67"/>
    <cellStyle name="0.0" xfId="68"/>
    <cellStyle name="0.00" xfId="69"/>
    <cellStyle name="1" xfId="70"/>
    <cellStyle name="1_2-Ha GiangBB2011-V1" xfId="71"/>
    <cellStyle name="1_50-BB Vung tau 2011" xfId="72"/>
    <cellStyle name="1_52-Long An2011.BB-V1" xfId="73"/>
    <cellStyle name="1_bieu 1" xfId="74"/>
    <cellStyle name="1_bieu 2" xfId="75"/>
    <cellStyle name="1_bieu 4" xfId="76"/>
    <cellStyle name="¹éºÐÀ²_±âÅ¸" xfId="77"/>
    <cellStyle name="2" xfId="78"/>
    <cellStyle name="20" xfId="79"/>
    <cellStyle name="20% - Accent1" xfId="80"/>
    <cellStyle name="20% - Accent2" xfId="81"/>
    <cellStyle name="20% - Accent3" xfId="82"/>
    <cellStyle name="20% - Accent4" xfId="83"/>
    <cellStyle name="20% - Accent5" xfId="84"/>
    <cellStyle name="20% - Accent6" xfId="85"/>
    <cellStyle name="3" xfId="86"/>
    <cellStyle name="4" xfId="87"/>
    <cellStyle name="40% - Accent1" xfId="88"/>
    <cellStyle name="40% - Accent2" xfId="89"/>
    <cellStyle name="40% - Accent3" xfId="90"/>
    <cellStyle name="40% - Accent4" xfId="91"/>
    <cellStyle name="40% - Accent5" xfId="92"/>
    <cellStyle name="40% - Accent6" xfId="93"/>
    <cellStyle name="6" xfId="94"/>
    <cellStyle name="60% - Accent1" xfId="95"/>
    <cellStyle name="60% - Accent2" xfId="96"/>
    <cellStyle name="60% - Accent3" xfId="97"/>
    <cellStyle name="60% - Accent4" xfId="98"/>
    <cellStyle name="60% - Accent5" xfId="99"/>
    <cellStyle name="60% - Accent6" xfId="100"/>
    <cellStyle name="Accent1" xfId="101"/>
    <cellStyle name="Accent2" xfId="102"/>
    <cellStyle name="Accent3" xfId="103"/>
    <cellStyle name="Accent4" xfId="104"/>
    <cellStyle name="Accent5" xfId="105"/>
    <cellStyle name="Accent6" xfId="106"/>
    <cellStyle name="ÅëÈ­ [0]_¿ì¹°Åë" xfId="107"/>
    <cellStyle name="AeE­ [0]_INQUIRY ¿?¾÷AßAø " xfId="108"/>
    <cellStyle name="ÅëÈ­ [0]_laroux" xfId="109"/>
    <cellStyle name="ÅëÈ­_¿ì¹°Åë" xfId="110"/>
    <cellStyle name="AeE­_INQUIRY ¿?¾÷AßAø " xfId="111"/>
    <cellStyle name="ÅëÈ­_laroux" xfId="112"/>
    <cellStyle name="args.style" xfId="113"/>
    <cellStyle name="ÄÞ¸¶ [0]_¿ì¹°Åë" xfId="114"/>
    <cellStyle name="AÞ¸¶ [0]_INQUIRY ¿?¾÷AßAø " xfId="115"/>
    <cellStyle name="ÄÞ¸¶ [0]_laroux" xfId="116"/>
    <cellStyle name="ÄÞ¸¶_¿ì¹°Åë" xfId="117"/>
    <cellStyle name="AÞ¸¶_INQUIRY ¿?¾÷AßAø " xfId="118"/>
    <cellStyle name="ÄÞ¸¶_laroux" xfId="119"/>
    <cellStyle name="AutoFormat Options" xfId="120"/>
    <cellStyle name="Bad" xfId="121"/>
    <cellStyle name="Body" xfId="122"/>
    <cellStyle name="C?AØ_¿?¾÷CoE² " xfId="123"/>
    <cellStyle name="Ç¥ÁØ_#2(M17)_1" xfId="124"/>
    <cellStyle name="C￥AØ_¿μ¾÷CoE² " xfId="125"/>
    <cellStyle name="Ç¥ÁØ_±³°¢¼ö·®" xfId="126"/>
    <cellStyle name="C￥AØ_Sheet1_¿μ¾÷CoE² " xfId="127"/>
    <cellStyle name="Calc Currency (0)" xfId="128"/>
    <cellStyle name="Calc Currency (2)" xfId="129"/>
    <cellStyle name="Calc Percent (0)" xfId="130"/>
    <cellStyle name="Calc Percent (1)" xfId="131"/>
    <cellStyle name="Calc Percent (2)" xfId="132"/>
    <cellStyle name="Calc Units (0)" xfId="133"/>
    <cellStyle name="Calc Units (1)" xfId="134"/>
    <cellStyle name="Calc Units (2)" xfId="135"/>
    <cellStyle name="Calculation" xfId="136"/>
    <cellStyle name="category" xfId="137"/>
    <cellStyle name="Check Cell" xfId="138"/>
    <cellStyle name="Chi phÝ kh¸c_Book1" xfId="139"/>
    <cellStyle name="Comma" xfId="140"/>
    <cellStyle name="Comma  - Style1" xfId="141"/>
    <cellStyle name="Comma  - Style2" xfId="142"/>
    <cellStyle name="Comma  - Style3" xfId="143"/>
    <cellStyle name="Comma  - Style4" xfId="144"/>
    <cellStyle name="Comma  - Style5" xfId="145"/>
    <cellStyle name="Comma  - Style6" xfId="146"/>
    <cellStyle name="Comma  - Style7" xfId="147"/>
    <cellStyle name="Comma  - Style8" xfId="148"/>
    <cellStyle name="Comma [0]" xfId="149"/>
    <cellStyle name="Comma [00]" xfId="150"/>
    <cellStyle name="Comma 10" xfId="151"/>
    <cellStyle name="Comma 10 10" xfId="152"/>
    <cellStyle name="Comma 10 6 2" xfId="153"/>
    <cellStyle name="Comma 11" xfId="154"/>
    <cellStyle name="Comma 12" xfId="155"/>
    <cellStyle name="Comma 14" xfId="156"/>
    <cellStyle name="Comma 15" xfId="157"/>
    <cellStyle name="Comma 2" xfId="158"/>
    <cellStyle name="Comma 2 2" xfId="159"/>
    <cellStyle name="Comma 2 28" xfId="160"/>
    <cellStyle name="Comma 2_bieu 1" xfId="161"/>
    <cellStyle name="Comma 3" xfId="162"/>
    <cellStyle name="Comma 3 2" xfId="163"/>
    <cellStyle name="Comma 4" xfId="164"/>
    <cellStyle name="Comma 4 2" xfId="165"/>
    <cellStyle name="Comma 4 20" xfId="166"/>
    <cellStyle name="Comma 5" xfId="167"/>
    <cellStyle name="Comma 6" xfId="168"/>
    <cellStyle name="Comma 6 2" xfId="169"/>
    <cellStyle name="Comma 7" xfId="170"/>
    <cellStyle name="Comma 8" xfId="171"/>
    <cellStyle name="Comma 9" xfId="172"/>
    <cellStyle name="comma zerodec" xfId="173"/>
    <cellStyle name="Comma0" xfId="174"/>
    <cellStyle name="Copied" xfId="175"/>
    <cellStyle name="Currency" xfId="176"/>
    <cellStyle name="Currency [0]" xfId="177"/>
    <cellStyle name="Currency [00]" xfId="178"/>
    <cellStyle name="Currency0" xfId="179"/>
    <cellStyle name="Currency1" xfId="180"/>
    <cellStyle name="Date" xfId="181"/>
    <cellStyle name="Date Short" xfId="182"/>
    <cellStyle name="Dezimal [0]_NEGS" xfId="183"/>
    <cellStyle name="Dezimal_NEGS" xfId="184"/>
    <cellStyle name="Dollar (zero dec)" xfId="185"/>
    <cellStyle name="Dziesi?tny [0]_Invoices2001Slovakia" xfId="186"/>
    <cellStyle name="Dziesi?tny_Invoices2001Slovakia" xfId="187"/>
    <cellStyle name="Dziesietny [0]_Invoices2001Slovakia" xfId="188"/>
    <cellStyle name="Dziesiętny [0]_Invoices2001Slovakia" xfId="189"/>
    <cellStyle name="Dziesietny [0]_Invoices2001Slovakia_Book1" xfId="190"/>
    <cellStyle name="Dziesiętny [0]_Invoices2001Slovakia_Book1" xfId="191"/>
    <cellStyle name="Dziesietny [0]_Invoices2001Slovakia_Book1_Tong hop Cac tuyen(9-1-06)" xfId="192"/>
    <cellStyle name="Dziesiętny [0]_Invoices2001Slovakia_Book1_Tong hop Cac tuyen(9-1-06)" xfId="193"/>
    <cellStyle name="Dziesietny [0]_Invoices2001Slovakia_KL K.C mat duong" xfId="194"/>
    <cellStyle name="Dziesiętny [0]_Invoices2001Slovakia_Nhalamviec VTC(25-1-05)" xfId="195"/>
    <cellStyle name="Dziesietny [0]_Invoices2001Slovakia_TDT KHANH HOA" xfId="196"/>
    <cellStyle name="Dziesiętny [0]_Invoices2001Slovakia_TDT KHANH HOA" xfId="197"/>
    <cellStyle name="Dziesietny [0]_Invoices2001Slovakia_TDT KHANH HOA_Tong hop Cac tuyen(9-1-06)" xfId="198"/>
    <cellStyle name="Dziesiętny [0]_Invoices2001Slovakia_TDT KHANH HOA_Tong hop Cac tuyen(9-1-06)" xfId="199"/>
    <cellStyle name="Dziesietny [0]_Invoices2001Slovakia_TDT quangngai" xfId="200"/>
    <cellStyle name="Dziesiętny [0]_Invoices2001Slovakia_TDT quangngai" xfId="201"/>
    <cellStyle name="Dziesietny [0]_Invoices2001Slovakia_Tong hop Cac tuyen(9-1-06)" xfId="202"/>
    <cellStyle name="Dziesietny_Invoices2001Slovakia" xfId="203"/>
    <cellStyle name="Dziesiętny_Invoices2001Slovakia" xfId="204"/>
    <cellStyle name="Dziesietny_Invoices2001Slovakia_Book1" xfId="205"/>
    <cellStyle name="Dziesiętny_Invoices2001Slovakia_Book1" xfId="206"/>
    <cellStyle name="Dziesietny_Invoices2001Slovakia_Book1_Tong hop Cac tuyen(9-1-06)" xfId="207"/>
    <cellStyle name="Dziesiętny_Invoices2001Slovakia_Book1_Tong hop Cac tuyen(9-1-06)" xfId="208"/>
    <cellStyle name="Dziesietny_Invoices2001Slovakia_KL K.C mat duong" xfId="209"/>
    <cellStyle name="Dziesiętny_Invoices2001Slovakia_Nhalamviec VTC(25-1-05)" xfId="210"/>
    <cellStyle name="Dziesietny_Invoices2001Slovakia_TDT KHANH HOA" xfId="211"/>
    <cellStyle name="Dziesiętny_Invoices2001Slovakia_TDT KHANH HOA" xfId="212"/>
    <cellStyle name="Dziesietny_Invoices2001Slovakia_TDT KHANH HOA_Tong hop Cac tuyen(9-1-06)" xfId="213"/>
    <cellStyle name="Dziesiętny_Invoices2001Slovakia_TDT KHANH HOA_Tong hop Cac tuyen(9-1-06)" xfId="214"/>
    <cellStyle name="Dziesietny_Invoices2001Slovakia_TDT quangngai" xfId="215"/>
    <cellStyle name="Dziesiętny_Invoices2001Slovakia_TDT quangngai" xfId="216"/>
    <cellStyle name="Dziesietny_Invoices2001Slovakia_Tong hop Cac tuyen(9-1-06)" xfId="217"/>
    <cellStyle name="Enter Currency (0)" xfId="218"/>
    <cellStyle name="Enter Currency (2)" xfId="219"/>
    <cellStyle name="Enter Units (0)" xfId="220"/>
    <cellStyle name="Enter Units (1)" xfId="221"/>
    <cellStyle name="Enter Units (2)" xfId="222"/>
    <cellStyle name="Entered" xfId="223"/>
    <cellStyle name="Euro" xfId="224"/>
    <cellStyle name="Explanatory Text" xfId="225"/>
    <cellStyle name="Fixed" xfId="226"/>
    <cellStyle name="Followed Hyperlink" xfId="227"/>
    <cellStyle name="Good" xfId="228"/>
    <cellStyle name="Grey" xfId="229"/>
    <cellStyle name="hai" xfId="230"/>
    <cellStyle name="Head 1" xfId="231"/>
    <cellStyle name="HEADER" xfId="232"/>
    <cellStyle name="Header1" xfId="233"/>
    <cellStyle name="Header2" xfId="234"/>
    <cellStyle name="Heading 1" xfId="235"/>
    <cellStyle name="Heading 2" xfId="236"/>
    <cellStyle name="Heading 3" xfId="237"/>
    <cellStyle name="Heading 4" xfId="238"/>
    <cellStyle name="HEADING1" xfId="239"/>
    <cellStyle name="Heading2" xfId="240"/>
    <cellStyle name="HEADING2 2" xfId="241"/>
    <cellStyle name="Heading3" xfId="242"/>
    <cellStyle name="HEADINGS" xfId="243"/>
    <cellStyle name="HEADINGSTOP" xfId="244"/>
    <cellStyle name="headoption" xfId="245"/>
    <cellStyle name="Hoa-Scholl" xfId="246"/>
    <cellStyle name="Hyperlink" xfId="247"/>
    <cellStyle name="i·0" xfId="248"/>
    <cellStyle name="Input" xfId="249"/>
    <cellStyle name="Input [yellow]" xfId="250"/>
    <cellStyle name="khanh" xfId="251"/>
    <cellStyle name="Ledger 17 x 11 in" xfId="252"/>
    <cellStyle name="Ledger 17 x 11 in 2" xfId="253"/>
    <cellStyle name="Ledger 17 x 11 in 3" xfId="254"/>
    <cellStyle name="Ledger 17 x 11 in_bieu 1" xfId="255"/>
    <cellStyle name="Link Currency (0)" xfId="256"/>
    <cellStyle name="Link Currency (2)" xfId="257"/>
    <cellStyle name="Link Units (0)" xfId="258"/>
    <cellStyle name="Link Units (1)" xfId="259"/>
    <cellStyle name="Link Units (2)" xfId="260"/>
    <cellStyle name="Linked Cell" xfId="261"/>
    <cellStyle name="Migliaia (0)_CALPREZZ" xfId="262"/>
    <cellStyle name="Migliaia_ PESO ELETTR." xfId="263"/>
    <cellStyle name="Millares [0]_Well Timing" xfId="264"/>
    <cellStyle name="Millares_Well Timing" xfId="265"/>
    <cellStyle name="Milliers [0]_      " xfId="266"/>
    <cellStyle name="Milliers_      " xfId="267"/>
    <cellStyle name="Model" xfId="268"/>
    <cellStyle name="moi" xfId="269"/>
    <cellStyle name="Moneda [0]_Well Timing" xfId="270"/>
    <cellStyle name="Moneda_Well Timing" xfId="271"/>
    <cellStyle name="Monétaire [0]_      " xfId="272"/>
    <cellStyle name="Monétaire_      " xfId="273"/>
    <cellStyle name="n" xfId="274"/>
    <cellStyle name="Neutral" xfId="275"/>
    <cellStyle name="New Times Roman" xfId="276"/>
    <cellStyle name="no dec" xfId="277"/>
    <cellStyle name="Normal - Style1" xfId="278"/>
    <cellStyle name="Normal 10" xfId="279"/>
    <cellStyle name="Normal 10 2" xfId="280"/>
    <cellStyle name="Normal 11" xfId="281"/>
    <cellStyle name="Normal 11 2" xfId="282"/>
    <cellStyle name="Normal 12" xfId="283"/>
    <cellStyle name="Normal 12 2" xfId="284"/>
    <cellStyle name="Normal 13" xfId="285"/>
    <cellStyle name="Normal 13 2" xfId="286"/>
    <cellStyle name="Normal 13 3" xfId="287"/>
    <cellStyle name="Normal 14" xfId="288"/>
    <cellStyle name="Normal 15" xfId="289"/>
    <cellStyle name="Normal 16" xfId="290"/>
    <cellStyle name="Normal 18" xfId="291"/>
    <cellStyle name="Normal 2" xfId="292"/>
    <cellStyle name="Normal 2 2" xfId="293"/>
    <cellStyle name="Normal 2 3" xfId="294"/>
    <cellStyle name="Normal 2 3 2" xfId="295"/>
    <cellStyle name="Normal 2 4" xfId="296"/>
    <cellStyle name="Normal 2_160507 Bieu mau NSDP ND sua ND73" xfId="297"/>
    <cellStyle name="Normal 23" xfId="298"/>
    <cellStyle name="Normal 24" xfId="299"/>
    <cellStyle name="Normal 25" xfId="300"/>
    <cellStyle name="Normal 26" xfId="301"/>
    <cellStyle name="Normal 27" xfId="302"/>
    <cellStyle name="Normal 28" xfId="303"/>
    <cellStyle name="Normal 29" xfId="304"/>
    <cellStyle name="Normal 3" xfId="305"/>
    <cellStyle name="Normal 3 2" xfId="306"/>
    <cellStyle name="Normal 3 3" xfId="307"/>
    <cellStyle name="Normal 30" xfId="308"/>
    <cellStyle name="Normal 31" xfId="309"/>
    <cellStyle name="Normal 32" xfId="310"/>
    <cellStyle name="Normal 4" xfId="311"/>
    <cellStyle name="Normal 4 2" xfId="312"/>
    <cellStyle name="Normal 4 3" xfId="313"/>
    <cellStyle name="Normal 4_160513 Bieu mau NSDP ND sua ND73" xfId="314"/>
    <cellStyle name="Normal 5" xfId="315"/>
    <cellStyle name="Normal 5 2" xfId="316"/>
    <cellStyle name="Normal 6" xfId="317"/>
    <cellStyle name="Normal 6 2" xfId="318"/>
    <cellStyle name="Normal 6 3" xfId="319"/>
    <cellStyle name="Normal 7" xfId="320"/>
    <cellStyle name="Normal 8" xfId="321"/>
    <cellStyle name="Normal 8 2" xfId="322"/>
    <cellStyle name="Normal 9" xfId="323"/>
    <cellStyle name="Normal 9 2" xfId="324"/>
    <cellStyle name="Normal 9 3" xfId="325"/>
    <cellStyle name="Normal 9_BieuHD2016-2020Tquang2(OK)" xfId="326"/>
    <cellStyle name="Normal_Sheet1" xfId="327"/>
    <cellStyle name="Normal_Sheet2" xfId="328"/>
    <cellStyle name="Normal_Sheet3" xfId="329"/>
    <cellStyle name="Normal_Xu ly no nga" xfId="330"/>
    <cellStyle name="Normal1" xfId="331"/>
    <cellStyle name="Normale_ PESO ELETTR." xfId="332"/>
    <cellStyle name="Normalny_Cennik obowiazuje od 06-08-2001 r (1)" xfId="333"/>
    <cellStyle name="Note" xfId="334"/>
    <cellStyle name="Œ…‹æØ‚è [0.00]_laroux" xfId="335"/>
    <cellStyle name="Œ…‹æØ‚è_laroux" xfId="336"/>
    <cellStyle name="oft Excel]&#13;&#10;Comment=open=/f ‚ðw’è‚·‚é‚ÆAƒ†[ƒU[’è‹`ŠÖ”‚ðŠÖ”“\‚è•t‚¯‚Ìˆê——‚É“o˜^‚·‚é‚±‚Æ‚ª‚Å‚«‚Ü‚·B&#13;&#10;Maximized" xfId="337"/>
    <cellStyle name="oft Excel]&#13;&#10;Comment=open=/f ‚ðŽw’è‚·‚é‚ÆAƒ†[ƒU[’è‹`ŠÖ”‚ðŠÖ”“\‚è•t‚¯‚Ìˆê——‚É“o˜^‚·‚é‚±‚Æ‚ª‚Å‚«‚Ü‚·B&#13;&#10;Maximized" xfId="338"/>
    <cellStyle name="oft Excel]&#13;&#10;Comment=The open=/f lines load custom functions into the Paste Function list.&#13;&#10;Maximized=2&#13;&#10;Basics=1&#13;&#10;A" xfId="339"/>
    <cellStyle name="oft Excel]&#13;&#10;Comment=The open=/f lines load custom functions into the Paste Function list.&#13;&#10;Maximized=3&#13;&#10;Basics=1&#13;&#10;A" xfId="340"/>
    <cellStyle name="omma [0]_Mktg Prog" xfId="341"/>
    <cellStyle name="ormal_Sheet1_1" xfId="342"/>
    <cellStyle name="Output" xfId="343"/>
    <cellStyle name="per.style" xfId="344"/>
    <cellStyle name="Percent" xfId="345"/>
    <cellStyle name="Percent [0]" xfId="346"/>
    <cellStyle name="Percent [00]" xfId="347"/>
    <cellStyle name="Percent [2]" xfId="348"/>
    <cellStyle name="Percent 10" xfId="349"/>
    <cellStyle name="Percent 2" xfId="350"/>
    <cellStyle name="Percent 2 2" xfId="351"/>
    <cellStyle name="Percent 3" xfId="352"/>
    <cellStyle name="Percent 4" xfId="353"/>
    <cellStyle name="Percent 5" xfId="354"/>
    <cellStyle name="PERCENTAGE" xfId="355"/>
    <cellStyle name="PrePop Currency (0)" xfId="356"/>
    <cellStyle name="PrePop Currency (2)" xfId="357"/>
    <cellStyle name="PrePop Units (0)" xfId="358"/>
    <cellStyle name="PrePop Units (1)" xfId="359"/>
    <cellStyle name="PrePop Units (2)" xfId="360"/>
    <cellStyle name="pricing" xfId="361"/>
    <cellStyle name="PSChar" xfId="362"/>
    <cellStyle name="PSHeading" xfId="363"/>
    <cellStyle name="regstoresfromspecstores" xfId="364"/>
    <cellStyle name="RevList" xfId="365"/>
    <cellStyle name="S—_x0008_" xfId="366"/>
    <cellStyle name="s]&#13;&#10;spooler=yes&#13;&#10;load=&#13;&#10;Beep=yes&#13;&#10;NullPort=None&#13;&#10;BorderWidth=3&#13;&#10;CursorBlinkRate=1200&#13;&#10;DoubleClickSpeed=452&#13;&#10;Programs=co" xfId="367"/>
    <cellStyle name="SAPBEXaggData" xfId="368"/>
    <cellStyle name="SAPBEXaggDataEmph" xfId="369"/>
    <cellStyle name="SAPBEXaggItem" xfId="370"/>
    <cellStyle name="SAPBEXchaText" xfId="371"/>
    <cellStyle name="SAPBEXexcBad7" xfId="372"/>
    <cellStyle name="SAPBEXexcBad8" xfId="373"/>
    <cellStyle name="SAPBEXexcBad9" xfId="374"/>
    <cellStyle name="SAPBEXexcCritical4" xfId="375"/>
    <cellStyle name="SAPBEXexcCritical5" xfId="376"/>
    <cellStyle name="SAPBEXexcCritical6" xfId="377"/>
    <cellStyle name="SAPBEXexcGood1" xfId="378"/>
    <cellStyle name="SAPBEXexcGood2" xfId="379"/>
    <cellStyle name="SAPBEXexcGood3" xfId="380"/>
    <cellStyle name="SAPBEXfilterDrill" xfId="381"/>
    <cellStyle name="SAPBEXfilterItem" xfId="382"/>
    <cellStyle name="SAPBEXfilterText" xfId="383"/>
    <cellStyle name="SAPBEXformats" xfId="384"/>
    <cellStyle name="SAPBEXheaderItem" xfId="385"/>
    <cellStyle name="SAPBEXheaderText" xfId="386"/>
    <cellStyle name="SAPBEXresData" xfId="387"/>
    <cellStyle name="SAPBEXresDataEmph" xfId="388"/>
    <cellStyle name="SAPBEXresItem" xfId="389"/>
    <cellStyle name="SAPBEXstdData" xfId="390"/>
    <cellStyle name="SAPBEXstdDataEmph" xfId="391"/>
    <cellStyle name="SAPBEXstdItem" xfId="392"/>
    <cellStyle name="SAPBEXtitle" xfId="393"/>
    <cellStyle name="SAPBEXundefined" xfId="394"/>
    <cellStyle name="SHADEDSTORES" xfId="395"/>
    <cellStyle name="specstores" xfId="396"/>
    <cellStyle name="Standard" xfId="397"/>
    <cellStyle name="style" xfId="398"/>
    <cellStyle name="Style 1" xfId="399"/>
    <cellStyle name="Style 1 2" xfId="400"/>
    <cellStyle name="Style 2" xfId="401"/>
    <cellStyle name="Style 3" xfId="402"/>
    <cellStyle name="Style 4" xfId="403"/>
    <cellStyle name="Style 5" xfId="404"/>
    <cellStyle name="Style 6" xfId="405"/>
    <cellStyle name="subhead" xfId="406"/>
    <cellStyle name="Subtotal" xfId="407"/>
    <cellStyle name="T" xfId="408"/>
    <cellStyle name="T_50-BB Vung tau 2011" xfId="409"/>
    <cellStyle name="T_50-BB Vung tau 2011_27-8Tong hop PA uoc 2012-DT 2013 -PA 420.000 ty-490.000 ty chuyen doi" xfId="410"/>
    <cellStyle name="T_bieu 1" xfId="411"/>
    <cellStyle name="T_bieu 2" xfId="412"/>
    <cellStyle name="T_bieu 4" xfId="413"/>
    <cellStyle name="Text Indent A" xfId="414"/>
    <cellStyle name="Text Indent B" xfId="415"/>
    <cellStyle name="Text Indent C" xfId="416"/>
    <cellStyle name="th" xfId="417"/>
    <cellStyle name="þ_x001D_ð·_x000C_æþ'&#13;ßþU_x0001_Ø_x0005_ü_x0014__x0007__x0001__x0001_" xfId="418"/>
    <cellStyle name="þ_x001D_ðÇ%Uý—&amp;Hý9_x0008_Ÿ s&#10;_x0007__x0001__x0001_" xfId="419"/>
    <cellStyle name="þ_x001D_ðK_x000C_Fý_x001B_&#13;9ýU_x0001_Ð_x0008_¦)_x0007__x0001__x0001_" xfId="420"/>
    <cellStyle name="Thuyet minh" xfId="421"/>
    <cellStyle name="Title" xfId="422"/>
    <cellStyle name="TitleCol" xfId="423"/>
    <cellStyle name="TitleTme" xfId="424"/>
    <cellStyle name="Total" xfId="425"/>
    <cellStyle name="Valuta (0)_CALPREZZ" xfId="426"/>
    <cellStyle name="Valuta_ PESO ELETTR." xfId="427"/>
    <cellStyle name="viet" xfId="428"/>
    <cellStyle name="viet2" xfId="429"/>
    <cellStyle name="Vn Time 13" xfId="430"/>
    <cellStyle name="Vn Time 14" xfId="431"/>
    <cellStyle name="vnbo" xfId="432"/>
    <cellStyle name="vnhead1" xfId="433"/>
    <cellStyle name="vnhead2" xfId="434"/>
    <cellStyle name="vnhead3" xfId="435"/>
    <cellStyle name="vnhead4" xfId="436"/>
    <cellStyle name="vntxt1" xfId="437"/>
    <cellStyle name="vntxt2" xfId="438"/>
    <cellStyle name="Währung [0]_UXO VII" xfId="439"/>
    <cellStyle name="Währung_UXO VII" xfId="440"/>
    <cellStyle name="Walutowy [0]_Invoices2001Slovakia" xfId="441"/>
    <cellStyle name="Walutowy_Invoices2001Slovakia" xfId="442"/>
    <cellStyle name="Warning Text" xfId="443"/>
    <cellStyle name="xuan" xfId="444"/>
    <cellStyle name=" [0.00]_ Att. 1- Cover" xfId="445"/>
    <cellStyle name="_ Att. 1- Cover" xfId="446"/>
    <cellStyle name="?_ Att. 1- Cover" xfId="447"/>
    <cellStyle name="똿뗦먛귟 [0.00]_PRODUCT DETAIL Q1" xfId="448"/>
    <cellStyle name="똿뗦먛귟_PRODUCT DETAIL Q1" xfId="449"/>
    <cellStyle name="믅됞 [0.00]_PRODUCT DETAIL Q1" xfId="450"/>
    <cellStyle name="믅됞_PRODUCT DETAIL Q1" xfId="451"/>
    <cellStyle name="백분율_95" xfId="452"/>
    <cellStyle name="뷭?_BOOKSHIP" xfId="453"/>
    <cellStyle name="안건회계법인" xfId="454"/>
    <cellStyle name="콤마 [0]_ 비목별 월별기술 " xfId="455"/>
    <cellStyle name="콤마_ 비목별 월별기술 " xfId="456"/>
    <cellStyle name="통화 [0]_1202" xfId="457"/>
    <cellStyle name="통화_1202" xfId="458"/>
    <cellStyle name="표준_(정보부문)월별인원계획" xfId="459"/>
    <cellStyle name="一般_00Q3902REV.1" xfId="460"/>
    <cellStyle name="千分位[0]_00Q3902REV.1" xfId="461"/>
    <cellStyle name="千分位_00Q3902REV.1" xfId="462"/>
    <cellStyle name="桁区切り_NADUONG BQ (Draft)" xfId="463"/>
    <cellStyle name="標準_BOQ-08" xfId="464"/>
    <cellStyle name="貨幣 [0]_00Q3902REV.1" xfId="465"/>
    <cellStyle name="貨幣[0]_BRE" xfId="466"/>
    <cellStyle name="貨幣_00Q3902REV.1" xfId="467"/>
    <cellStyle name="通貨_MITSUI1_BQ" xfId="468"/>
  </cellStyles>
  <dxfs count="5">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file://C:\Users\Admin\Downloads\Phu%20luc2021.xls#Bieu1a!A1" TargetMode="External" /><Relationship Id="rId2" Type="http://schemas.openxmlformats.org/officeDocument/2006/relationships/hyperlink" Target="file://C:\Users\Admin\Downloads\Phu%20luc2021.xls#Bieu1b!A1" TargetMode="External" /><Relationship Id="rId3" Type="http://schemas.openxmlformats.org/officeDocument/2006/relationships/hyperlink" Target="file://C:\Users\Admin\Downloads\Phu%20luc2021.xls#'bi&#234;u%201d'!A1" TargetMode="External" /><Relationship Id="rId4" Type="http://schemas.openxmlformats.org/officeDocument/2006/relationships/hyperlink" Target="file://C:\Users\Admin\Downloads\Phu%20luc2021.xls#PL1a!A1" TargetMode="External" /><Relationship Id="rId5" Type="http://schemas.openxmlformats.org/officeDocument/2006/relationships/hyperlink" Target="file://C:\Users\Admin\Downloads\Phu%20luc2021.xls#Bieu_2!A1" TargetMode="External" /><Relationship Id="rId6" Type="http://schemas.openxmlformats.org/officeDocument/2006/relationships/hyperlink" Target="file://C:\Users\Admin\Downloads\Phu%20luc2021.xls#PL1b!A1" TargetMode="External" /><Relationship Id="rId7" Type="http://schemas.openxmlformats.org/officeDocument/2006/relationships/hyperlink" Target="file://C:\Users\Admin\Downloads\Phu%20luc2021.xls#'Bieu%203'!A1" TargetMode="External" /><Relationship Id="rId8" Type="http://schemas.openxmlformats.org/officeDocument/2006/relationships/hyperlink" Target="file://C:\Users\Admin\Downloads\Phu%20luc2021.xls#'Bieu%204'!A1" TargetMode="External" /><Relationship Id="rId9" Type="http://schemas.openxmlformats.org/officeDocument/2006/relationships/hyperlink" Target="file://C:\Users\Admin\Downloads\Phu%20luc2021.xls#'Bieu%205'!A1" TargetMode="External" /><Relationship Id="rId10" Type="http://schemas.openxmlformats.org/officeDocument/2006/relationships/hyperlink" Target="file://C:\Users\Admin\Downloads\Phu%20luc2021.xls#Bieu7.9!A1" TargetMode="External" /><Relationship Id="rId11" Type="http://schemas.openxmlformats.org/officeDocument/2006/relationships/hyperlink" Target="file://C:\Users\Admin\Downloads\Phu%20luc2021.xls#'Bieu%2011.1'!A1" TargetMode="External" /><Relationship Id="rId12" Type="http://schemas.openxmlformats.org/officeDocument/2006/relationships/hyperlink" Target="file://C:\Users\Admin\Downloads\Phu%20luc2021.xls#'Bieu%2011.2'!A1" TargetMode="External" /><Relationship Id="rId13" Type="http://schemas.openxmlformats.org/officeDocument/2006/relationships/hyperlink" Target="file://C:\Users\Admin\Downloads\Phu%20luc2021.xls#'Bieu%2012.1'!A1" TargetMode="External" /><Relationship Id="rId14" Type="http://schemas.openxmlformats.org/officeDocument/2006/relationships/hyperlink" Target="file://C:\Users\Admin\Downloads\Phu%20luc2021.xls#'Bieu%2012.4'!A1" TargetMode="External" /><Relationship Id="rId15" Type="http://schemas.openxmlformats.org/officeDocument/2006/relationships/hyperlink" Target="file://C:\Users\Admin\Downloads\Phu%20luc2021.xls#'Bieu%2013'!A1" TargetMode="External" /><Relationship Id="rId16" Type="http://schemas.openxmlformats.org/officeDocument/2006/relationships/hyperlink" Target="file://C:\Users\Admin\Downloads\Phu%20luc2021.xls#'Bieu%20C14'!A1" TargetMode="External" /><Relationship Id="rId17" Type="http://schemas.openxmlformats.org/officeDocument/2006/relationships/hyperlink" Target="file://C:\Users\Admin\Downloads\Phu%20luc2021.xls#'Bieu%20C15'!A1" TargetMode="External" /><Relationship Id="rId18" Type="http://schemas.openxmlformats.org/officeDocument/2006/relationships/hyperlink" Target="file://C:\Users\Admin\Downloads\Phu%20luc2021.xls#'Bieu%20C16'!A1" TargetMode="External" /><Relationship Id="rId19" Type="http://schemas.openxmlformats.org/officeDocument/2006/relationships/hyperlink" Target="file://C:\Users\Admin\Downloads\Phu%20luc2021.xls#'Bieu%20C17'!A1" TargetMode="External" /><Relationship Id="rId20" Type="http://schemas.openxmlformats.org/officeDocument/2006/relationships/hyperlink" Target="file://C:\Users\Admin\Downloads\Phu%20luc2021.xls#'Bieu%20C18'!A1" TargetMode="External" /><Relationship Id="rId21" Type="http://schemas.openxmlformats.org/officeDocument/2006/relationships/hyperlink" Target="file://C:\Users\Admin\Downloads\Phu%20luc2021.xls#'Bi&#7875;u%20TH%20T-C'!A1" TargetMode="External" /><Relationship Id="rId22" Type="http://schemas.openxmlformats.org/officeDocument/2006/relationships/hyperlink" Target="file://C:\Users\Admin\Downloads\Phu%20luc2021.xls#TH02!A1" TargetMode="External" /><Relationship Id="rId23" Type="http://schemas.openxmlformats.org/officeDocument/2006/relationships/hyperlink" Target="file://C:\Users\Admin\Downloads\Phu%20luc2021.xls#TH03!A1" TargetMode="External" /><Relationship Id="rId24" Type="http://schemas.openxmlformats.org/officeDocument/2006/relationships/hyperlink" Target="file://C:\Users\Admin\Downloads\Phu%20luc2021.xls#'TM-Thu'!A1" TargetMode="External" /><Relationship Id="rId25" Type="http://schemas.openxmlformats.org/officeDocument/2006/relationships/hyperlink" Target="file://C:\Users\Admin\Downloads\Phu%20luc2021.xls#'TM-Chi'!A1" TargetMode="External" /><Relationship Id="rId26" Type="http://schemas.openxmlformats.org/officeDocument/2006/relationships/hyperlink" Target="file://C:\Users\Admin\Downloads\Phu%20luc2021.xls#'TM-Qu&#7929;'!A1" TargetMode="Externa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01"/>
  <sheetViews>
    <sheetView zoomScalePageLayoutView="0" workbookViewId="0" topLeftCell="A1">
      <selection activeCell="A2" sqref="A2:C2"/>
    </sheetView>
  </sheetViews>
  <sheetFormatPr defaultColWidth="9.140625" defaultRowHeight="12.75"/>
  <cols>
    <col min="1" max="1" width="18.140625" style="0" customWidth="1"/>
    <col min="2" max="3" width="43.7109375" style="0" customWidth="1"/>
  </cols>
  <sheetData>
    <row r="1" spans="1:3" ht="18.75">
      <c r="A1" s="1086" t="s">
        <v>407</v>
      </c>
      <c r="B1" s="1086"/>
      <c r="C1" s="1086"/>
    </row>
    <row r="2" spans="1:3" ht="38.25" customHeight="1">
      <c r="A2" s="1087" t="s">
        <v>408</v>
      </c>
      <c r="B2" s="1087"/>
      <c r="C2" s="1087"/>
    </row>
    <row r="3" spans="1:3" ht="15.75">
      <c r="A3" s="1088"/>
      <c r="B3" s="1089"/>
      <c r="C3" s="1089"/>
    </row>
    <row r="4" spans="1:3" ht="15.75">
      <c r="A4" s="49" t="s">
        <v>409</v>
      </c>
      <c r="B4" s="71" t="s">
        <v>5</v>
      </c>
      <c r="C4" s="71" t="s">
        <v>410</v>
      </c>
    </row>
    <row r="5" spans="1:3" ht="31.5">
      <c r="A5" s="72" t="s">
        <v>411</v>
      </c>
      <c r="B5" s="73" t="s">
        <v>412</v>
      </c>
      <c r="C5" s="74"/>
    </row>
    <row r="6" spans="1:3" ht="31.5">
      <c r="A6" s="75" t="s">
        <v>413</v>
      </c>
      <c r="B6" s="76" t="s">
        <v>414</v>
      </c>
      <c r="C6" s="1082" t="s">
        <v>415</v>
      </c>
    </row>
    <row r="7" spans="1:3" ht="31.5">
      <c r="A7" s="75" t="s">
        <v>416</v>
      </c>
      <c r="B7" s="76" t="s">
        <v>417</v>
      </c>
      <c r="C7" s="1082"/>
    </row>
    <row r="8" spans="1:3" ht="15.75">
      <c r="A8" s="75" t="s">
        <v>418</v>
      </c>
      <c r="B8" s="76" t="s">
        <v>419</v>
      </c>
      <c r="C8" s="1082"/>
    </row>
    <row r="9" spans="1:3" ht="47.25">
      <c r="A9" s="75" t="s">
        <v>420</v>
      </c>
      <c r="B9" s="76" t="s">
        <v>421</v>
      </c>
      <c r="C9" s="76" t="s">
        <v>422</v>
      </c>
    </row>
    <row r="10" spans="1:3" ht="31.5">
      <c r="A10" s="72" t="s">
        <v>423</v>
      </c>
      <c r="B10" s="73" t="s">
        <v>424</v>
      </c>
      <c r="C10" s="74"/>
    </row>
    <row r="11" spans="1:3" ht="15.75">
      <c r="A11" s="75" t="s">
        <v>425</v>
      </c>
      <c r="B11" s="76" t="s">
        <v>426</v>
      </c>
      <c r="C11" s="1083" t="s">
        <v>427</v>
      </c>
    </row>
    <row r="12" spans="1:3" ht="31.5">
      <c r="A12" s="75" t="s">
        <v>428</v>
      </c>
      <c r="B12" s="76" t="s">
        <v>429</v>
      </c>
      <c r="C12" s="1085"/>
    </row>
    <row r="13" spans="1:3" ht="78.75">
      <c r="A13" s="75" t="s">
        <v>430</v>
      </c>
      <c r="B13" s="76" t="s">
        <v>431</v>
      </c>
      <c r="C13" s="76" t="s">
        <v>432</v>
      </c>
    </row>
    <row r="14" spans="1:3" ht="110.25">
      <c r="A14" s="75" t="s">
        <v>433</v>
      </c>
      <c r="B14" s="76" t="s">
        <v>434</v>
      </c>
      <c r="C14" s="76" t="s">
        <v>435</v>
      </c>
    </row>
    <row r="15" spans="1:3" ht="110.25">
      <c r="A15" s="75" t="s">
        <v>436</v>
      </c>
      <c r="B15" s="76" t="s">
        <v>437</v>
      </c>
      <c r="C15" s="76" t="s">
        <v>435</v>
      </c>
    </row>
    <row r="16" spans="1:3" ht="78.75">
      <c r="A16" s="75" t="s">
        <v>438</v>
      </c>
      <c r="B16" s="76" t="s">
        <v>439</v>
      </c>
      <c r="C16" s="76" t="s">
        <v>440</v>
      </c>
    </row>
    <row r="17" spans="1:3" ht="94.5">
      <c r="A17" s="75" t="s">
        <v>441</v>
      </c>
      <c r="B17" s="76" t="s">
        <v>442</v>
      </c>
      <c r="C17" s="76" t="s">
        <v>443</v>
      </c>
    </row>
    <row r="18" spans="1:3" ht="110.25">
      <c r="A18" s="75" t="s">
        <v>444</v>
      </c>
      <c r="B18" s="76" t="s">
        <v>442</v>
      </c>
      <c r="C18" s="76" t="s">
        <v>445</v>
      </c>
    </row>
    <row r="19" spans="1:3" ht="78.75">
      <c r="A19" s="75" t="s">
        <v>446</v>
      </c>
      <c r="B19" s="76" t="s">
        <v>447</v>
      </c>
      <c r="C19" s="76" t="s">
        <v>448</v>
      </c>
    </row>
    <row r="20" spans="1:3" ht="94.5">
      <c r="A20" s="75" t="s">
        <v>449</v>
      </c>
      <c r="B20" s="76" t="s">
        <v>450</v>
      </c>
      <c r="C20" s="76" t="s">
        <v>451</v>
      </c>
    </row>
    <row r="21" spans="1:3" ht="78.75">
      <c r="A21" s="75" t="s">
        <v>452</v>
      </c>
      <c r="B21" s="76" t="s">
        <v>450</v>
      </c>
      <c r="C21" s="76" t="s">
        <v>453</v>
      </c>
    </row>
    <row r="22" spans="1:3" ht="94.5">
      <c r="A22" s="75" t="s">
        <v>454</v>
      </c>
      <c r="B22" s="76" t="s">
        <v>450</v>
      </c>
      <c r="C22" s="76" t="s">
        <v>455</v>
      </c>
    </row>
    <row r="23" spans="1:3" ht="94.5">
      <c r="A23" s="75" t="s">
        <v>456</v>
      </c>
      <c r="B23" s="76" t="s">
        <v>450</v>
      </c>
      <c r="C23" s="76" t="s">
        <v>457</v>
      </c>
    </row>
    <row r="24" spans="1:3" ht="31.5">
      <c r="A24" s="75" t="s">
        <v>458</v>
      </c>
      <c r="B24" s="76" t="s">
        <v>459</v>
      </c>
      <c r="C24" s="1083" t="s">
        <v>432</v>
      </c>
    </row>
    <row r="25" spans="1:3" ht="31.5">
      <c r="A25" s="75" t="s">
        <v>460</v>
      </c>
      <c r="B25" s="76" t="s">
        <v>461</v>
      </c>
      <c r="C25" s="1084"/>
    </row>
    <row r="26" spans="1:3" ht="31.5">
      <c r="A26" s="75" t="s">
        <v>462</v>
      </c>
      <c r="B26" s="76" t="s">
        <v>463</v>
      </c>
      <c r="C26" s="1084"/>
    </row>
    <row r="27" spans="1:3" ht="31.5">
      <c r="A27" s="75" t="s">
        <v>464</v>
      </c>
      <c r="B27" s="76" t="s">
        <v>465</v>
      </c>
      <c r="C27" s="1084"/>
    </row>
    <row r="28" spans="1:3" ht="31.5">
      <c r="A28" s="75" t="s">
        <v>466</v>
      </c>
      <c r="B28" s="76" t="s">
        <v>467</v>
      </c>
      <c r="C28" s="1084"/>
    </row>
    <row r="29" spans="1:3" ht="15.75">
      <c r="A29" s="75" t="s">
        <v>468</v>
      </c>
      <c r="B29" s="76" t="s">
        <v>469</v>
      </c>
      <c r="C29" s="1084"/>
    </row>
    <row r="30" spans="1:3" ht="31.5">
      <c r="A30" s="75" t="s">
        <v>470</v>
      </c>
      <c r="B30" s="76" t="s">
        <v>471</v>
      </c>
      <c r="C30" s="1084"/>
    </row>
    <row r="31" spans="1:3" ht="15.75">
      <c r="A31" s="75" t="s">
        <v>472</v>
      </c>
      <c r="B31" s="76" t="s">
        <v>473</v>
      </c>
      <c r="C31" s="1084"/>
    </row>
    <row r="32" spans="1:3" ht="31.5">
      <c r="A32" s="75" t="s">
        <v>474</v>
      </c>
      <c r="B32" s="76" t="s">
        <v>475</v>
      </c>
      <c r="C32" s="1084"/>
    </row>
    <row r="33" spans="1:3" ht="31.5">
      <c r="A33" s="75" t="s">
        <v>476</v>
      </c>
      <c r="B33" s="76" t="s">
        <v>477</v>
      </c>
      <c r="C33" s="1085"/>
    </row>
    <row r="34" spans="1:3" ht="94.5">
      <c r="A34" s="75" t="s">
        <v>478</v>
      </c>
      <c r="B34" s="76" t="s">
        <v>479</v>
      </c>
      <c r="C34" s="76" t="s">
        <v>480</v>
      </c>
    </row>
    <row r="35" spans="1:3" ht="31.5">
      <c r="A35" s="75" t="s">
        <v>481</v>
      </c>
      <c r="B35" s="76" t="s">
        <v>482</v>
      </c>
      <c r="C35" s="76" t="s">
        <v>483</v>
      </c>
    </row>
    <row r="36" spans="1:3" ht="31.5">
      <c r="A36" s="75" t="s">
        <v>484</v>
      </c>
      <c r="B36" s="76" t="s">
        <v>485</v>
      </c>
      <c r="C36" s="1083" t="s">
        <v>432</v>
      </c>
    </row>
    <row r="37" spans="1:3" ht="31.5">
      <c r="A37" s="75" t="s">
        <v>486</v>
      </c>
      <c r="B37" s="76" t="s">
        <v>487</v>
      </c>
      <c r="C37" s="1084"/>
    </row>
    <row r="38" spans="1:3" ht="31.5">
      <c r="A38" s="75" t="s">
        <v>488</v>
      </c>
      <c r="B38" s="76" t="s">
        <v>489</v>
      </c>
      <c r="C38" s="1085"/>
    </row>
    <row r="39" spans="1:3" ht="94.5">
      <c r="A39" s="77" t="s">
        <v>490</v>
      </c>
      <c r="B39" s="76" t="s">
        <v>491</v>
      </c>
      <c r="C39" s="76" t="s">
        <v>492</v>
      </c>
    </row>
    <row r="40" spans="1:3" ht="63">
      <c r="A40" s="77" t="s">
        <v>493</v>
      </c>
      <c r="B40" s="76" t="s">
        <v>494</v>
      </c>
      <c r="C40" s="76" t="s">
        <v>495</v>
      </c>
    </row>
    <row r="41" spans="1:3" ht="47.25">
      <c r="A41" s="75" t="s">
        <v>496</v>
      </c>
      <c r="B41" s="76" t="s">
        <v>497</v>
      </c>
      <c r="C41" s="76" t="s">
        <v>498</v>
      </c>
    </row>
    <row r="42" spans="1:3" ht="31.5">
      <c r="A42" s="72" t="s">
        <v>499</v>
      </c>
      <c r="B42" s="73" t="s">
        <v>500</v>
      </c>
      <c r="C42" s="74"/>
    </row>
    <row r="43" spans="1:3" ht="31.5">
      <c r="A43" s="78" t="s">
        <v>501</v>
      </c>
      <c r="B43" s="76" t="s">
        <v>502</v>
      </c>
      <c r="C43" s="1083" t="s">
        <v>503</v>
      </c>
    </row>
    <row r="44" spans="1:3" ht="31.5">
      <c r="A44" s="78" t="s">
        <v>504</v>
      </c>
      <c r="B44" s="76" t="s">
        <v>505</v>
      </c>
      <c r="C44" s="1084"/>
    </row>
    <row r="45" spans="1:3" ht="31.5">
      <c r="A45" s="78" t="s">
        <v>506</v>
      </c>
      <c r="B45" s="76" t="s">
        <v>507</v>
      </c>
      <c r="C45" s="1084"/>
    </row>
    <row r="46" spans="1:3" ht="31.5">
      <c r="A46" s="78" t="s">
        <v>508</v>
      </c>
      <c r="B46" s="76" t="s">
        <v>509</v>
      </c>
      <c r="C46" s="1085"/>
    </row>
    <row r="47" spans="1:3" ht="15.75">
      <c r="A47" s="72" t="s">
        <v>510</v>
      </c>
      <c r="B47" s="73" t="s">
        <v>511</v>
      </c>
      <c r="C47" s="74"/>
    </row>
    <row r="48" spans="1:3" ht="31.5">
      <c r="A48" s="75" t="s">
        <v>512</v>
      </c>
      <c r="B48" s="76" t="s">
        <v>513</v>
      </c>
      <c r="C48" s="1083" t="s">
        <v>514</v>
      </c>
    </row>
    <row r="49" spans="1:3" ht="63">
      <c r="A49" s="75" t="s">
        <v>515</v>
      </c>
      <c r="B49" s="76" t="s">
        <v>516</v>
      </c>
      <c r="C49" s="1084"/>
    </row>
    <row r="50" spans="1:3" ht="47.25">
      <c r="A50" s="75" t="s">
        <v>517</v>
      </c>
      <c r="B50" s="76" t="s">
        <v>518</v>
      </c>
      <c r="C50" s="1085"/>
    </row>
    <row r="51" spans="1:3" ht="78.75">
      <c r="A51" s="75" t="s">
        <v>519</v>
      </c>
      <c r="B51" s="76" t="s">
        <v>520</v>
      </c>
      <c r="C51" s="76" t="s">
        <v>521</v>
      </c>
    </row>
    <row r="52" spans="1:3" ht="47.25">
      <c r="A52" s="75" t="s">
        <v>522</v>
      </c>
      <c r="B52" s="76" t="s">
        <v>523</v>
      </c>
      <c r="C52" s="76" t="s">
        <v>524</v>
      </c>
    </row>
    <row r="53" spans="1:3" ht="31.5">
      <c r="A53" s="72" t="s">
        <v>525</v>
      </c>
      <c r="B53" s="73" t="s">
        <v>526</v>
      </c>
      <c r="C53" s="74"/>
    </row>
    <row r="54" spans="1:3" ht="15.75">
      <c r="A54" s="75" t="s">
        <v>527</v>
      </c>
      <c r="B54" s="76" t="s">
        <v>528</v>
      </c>
      <c r="C54" s="1082" t="s">
        <v>529</v>
      </c>
    </row>
    <row r="55" spans="1:3" ht="31.5">
      <c r="A55" s="75" t="s">
        <v>530</v>
      </c>
      <c r="B55" s="76" t="s">
        <v>531</v>
      </c>
      <c r="C55" s="1082"/>
    </row>
    <row r="56" spans="1:3" ht="31.5">
      <c r="A56" s="75" t="s">
        <v>532</v>
      </c>
      <c r="B56" s="76" t="s">
        <v>533</v>
      </c>
      <c r="C56" s="1082"/>
    </row>
    <row r="57" spans="1:3" ht="31.5">
      <c r="A57" s="75" t="s">
        <v>534</v>
      </c>
      <c r="B57" s="76" t="s">
        <v>535</v>
      </c>
      <c r="C57" s="1082"/>
    </row>
    <row r="58" spans="1:3" ht="15.75">
      <c r="A58" s="75" t="s">
        <v>536</v>
      </c>
      <c r="B58" s="76" t="s">
        <v>537</v>
      </c>
      <c r="C58" s="1082"/>
    </row>
    <row r="59" spans="1:3" ht="15.75">
      <c r="A59" s="75" t="s">
        <v>538</v>
      </c>
      <c r="B59" s="76" t="s">
        <v>539</v>
      </c>
      <c r="C59" s="1082"/>
    </row>
    <row r="60" spans="1:3" ht="63">
      <c r="A60" s="75" t="s">
        <v>540</v>
      </c>
      <c r="B60" s="76" t="s">
        <v>541</v>
      </c>
      <c r="C60" s="1082" t="s">
        <v>529</v>
      </c>
    </row>
    <row r="61" spans="1:3" ht="47.25">
      <c r="A61" s="75" t="s">
        <v>542</v>
      </c>
      <c r="B61" s="76" t="s">
        <v>543</v>
      </c>
      <c r="C61" s="1082"/>
    </row>
    <row r="62" spans="1:3" ht="31.5">
      <c r="A62" s="75" t="s">
        <v>544</v>
      </c>
      <c r="B62" s="76" t="s">
        <v>545</v>
      </c>
      <c r="C62" s="1082"/>
    </row>
    <row r="63" spans="1:3" ht="31.5">
      <c r="A63" s="72" t="s">
        <v>546</v>
      </c>
      <c r="B63" s="73" t="s">
        <v>547</v>
      </c>
      <c r="C63" s="74"/>
    </row>
    <row r="64" spans="1:3" ht="15.75">
      <c r="A64" s="79">
        <v>1</v>
      </c>
      <c r="B64" s="80" t="s">
        <v>548</v>
      </c>
      <c r="C64" s="76"/>
    </row>
    <row r="65" spans="1:3" ht="15.75">
      <c r="A65" s="78" t="s">
        <v>549</v>
      </c>
      <c r="B65" s="76" t="s">
        <v>426</v>
      </c>
      <c r="C65" s="1082" t="s">
        <v>550</v>
      </c>
    </row>
    <row r="66" spans="1:3" ht="31.5">
      <c r="A66" s="78" t="s">
        <v>551</v>
      </c>
      <c r="B66" s="76" t="s">
        <v>552</v>
      </c>
      <c r="C66" s="1082"/>
    </row>
    <row r="67" spans="1:3" ht="31.5">
      <c r="A67" s="78" t="s">
        <v>553</v>
      </c>
      <c r="B67" s="76" t="s">
        <v>554</v>
      </c>
      <c r="C67" s="1082"/>
    </row>
    <row r="68" spans="1:3" ht="47.25">
      <c r="A68" s="78" t="s">
        <v>555</v>
      </c>
      <c r="B68" s="76" t="s">
        <v>556</v>
      </c>
      <c r="C68" s="1082"/>
    </row>
    <row r="69" spans="1:3" ht="47.25">
      <c r="A69" s="78" t="s">
        <v>557</v>
      </c>
      <c r="B69" s="76" t="s">
        <v>558</v>
      </c>
      <c r="C69" s="1082"/>
    </row>
    <row r="70" spans="1:3" ht="31.5">
      <c r="A70" s="78" t="s">
        <v>559</v>
      </c>
      <c r="B70" s="76" t="s">
        <v>560</v>
      </c>
      <c r="C70" s="1082"/>
    </row>
    <row r="71" spans="1:3" ht="31.5">
      <c r="A71" s="78" t="s">
        <v>561</v>
      </c>
      <c r="B71" s="76" t="s">
        <v>562</v>
      </c>
      <c r="C71" s="1082"/>
    </row>
    <row r="72" spans="1:3" ht="31.5">
      <c r="A72" s="78" t="s">
        <v>563</v>
      </c>
      <c r="B72" s="76" t="s">
        <v>564</v>
      </c>
      <c r="C72" s="1082"/>
    </row>
    <row r="73" spans="1:3" ht="47.25">
      <c r="A73" s="78" t="s">
        <v>565</v>
      </c>
      <c r="B73" s="76" t="s">
        <v>566</v>
      </c>
      <c r="C73" s="1082"/>
    </row>
    <row r="74" spans="1:3" ht="63">
      <c r="A74" s="78" t="s">
        <v>567</v>
      </c>
      <c r="B74" s="76" t="s">
        <v>568</v>
      </c>
      <c r="C74" s="1082"/>
    </row>
    <row r="75" spans="1:3" ht="63">
      <c r="A75" s="78" t="s">
        <v>569</v>
      </c>
      <c r="B75" s="76" t="s">
        <v>570</v>
      </c>
      <c r="C75" s="1082"/>
    </row>
    <row r="76" spans="1:3" ht="63">
      <c r="A76" s="78" t="s">
        <v>571</v>
      </c>
      <c r="B76" s="76" t="s">
        <v>572</v>
      </c>
      <c r="C76" s="1082"/>
    </row>
    <row r="77" spans="1:3" ht="15.75">
      <c r="A77" s="75" t="s">
        <v>573</v>
      </c>
      <c r="B77" s="76" t="s">
        <v>426</v>
      </c>
      <c r="C77" s="1082" t="s">
        <v>574</v>
      </c>
    </row>
    <row r="78" spans="1:3" ht="31.5">
      <c r="A78" s="75" t="s">
        <v>575</v>
      </c>
      <c r="B78" s="76" t="s">
        <v>552</v>
      </c>
      <c r="C78" s="1082"/>
    </row>
    <row r="79" spans="1:3" ht="31.5">
      <c r="A79" s="79">
        <v>2</v>
      </c>
      <c r="B79" s="80" t="s">
        <v>576</v>
      </c>
      <c r="C79" s="76"/>
    </row>
    <row r="80" spans="1:3" ht="15.75">
      <c r="A80" s="78" t="s">
        <v>577</v>
      </c>
      <c r="B80" s="76" t="s">
        <v>578</v>
      </c>
      <c r="C80" s="1082" t="s">
        <v>579</v>
      </c>
    </row>
    <row r="81" spans="1:3" ht="15.75">
      <c r="A81" s="78" t="s">
        <v>580</v>
      </c>
      <c r="B81" s="76" t="s">
        <v>581</v>
      </c>
      <c r="C81" s="1082"/>
    </row>
    <row r="82" spans="1:3" ht="15.75">
      <c r="A82" s="78" t="s">
        <v>582</v>
      </c>
      <c r="B82" s="76" t="s">
        <v>583</v>
      </c>
      <c r="C82" s="1082"/>
    </row>
    <row r="83" spans="1:3" ht="31.5">
      <c r="A83" s="75" t="s">
        <v>584</v>
      </c>
      <c r="B83" s="76" t="s">
        <v>581</v>
      </c>
      <c r="C83" s="76" t="s">
        <v>585</v>
      </c>
    </row>
    <row r="84" spans="1:3" ht="31.5">
      <c r="A84" s="78" t="s">
        <v>586</v>
      </c>
      <c r="B84" s="76" t="s">
        <v>587</v>
      </c>
      <c r="C84" s="76" t="s">
        <v>588</v>
      </c>
    </row>
    <row r="85" spans="1:3" ht="15.75">
      <c r="A85" s="75" t="s">
        <v>589</v>
      </c>
      <c r="B85" s="76" t="s">
        <v>590</v>
      </c>
      <c r="C85" s="1082" t="s">
        <v>591</v>
      </c>
    </row>
    <row r="86" spans="1:3" ht="15.75">
      <c r="A86" s="75" t="s">
        <v>592</v>
      </c>
      <c r="B86" s="76" t="s">
        <v>581</v>
      </c>
      <c r="C86" s="1082"/>
    </row>
    <row r="87" spans="1:3" ht="15.75">
      <c r="A87" s="75" t="s">
        <v>593</v>
      </c>
      <c r="B87" s="76" t="s">
        <v>594</v>
      </c>
      <c r="C87" s="1082"/>
    </row>
    <row r="88" spans="1:3" ht="31.5">
      <c r="A88" s="72" t="s">
        <v>595</v>
      </c>
      <c r="B88" s="73" t="s">
        <v>596</v>
      </c>
      <c r="C88" s="74"/>
    </row>
    <row r="89" spans="1:3" ht="63">
      <c r="A89" s="78" t="s">
        <v>597</v>
      </c>
      <c r="B89" s="76" t="s">
        <v>598</v>
      </c>
      <c r="C89" s="1082" t="s">
        <v>599</v>
      </c>
    </row>
    <row r="90" spans="1:3" ht="63">
      <c r="A90" s="78" t="s">
        <v>600</v>
      </c>
      <c r="B90" s="76" t="s">
        <v>601</v>
      </c>
      <c r="C90" s="1082"/>
    </row>
    <row r="91" spans="1:3" ht="31.5">
      <c r="A91" s="126" t="s">
        <v>602</v>
      </c>
      <c r="B91" s="76" t="s">
        <v>603</v>
      </c>
      <c r="C91" s="1082" t="s">
        <v>604</v>
      </c>
    </row>
    <row r="92" spans="1:3" ht="15.75">
      <c r="A92" s="126" t="s">
        <v>605</v>
      </c>
      <c r="B92" s="76" t="s">
        <v>606</v>
      </c>
      <c r="C92" s="1082"/>
    </row>
    <row r="93" spans="1:3" ht="15.75">
      <c r="A93" s="126" t="s">
        <v>607</v>
      </c>
      <c r="B93" s="76" t="s">
        <v>608</v>
      </c>
      <c r="C93" s="1082"/>
    </row>
    <row r="94" spans="1:3" ht="31.5">
      <c r="A94" s="126" t="s">
        <v>609</v>
      </c>
      <c r="B94" s="76" t="s">
        <v>610</v>
      </c>
      <c r="C94" s="1082" t="s">
        <v>611</v>
      </c>
    </row>
    <row r="95" spans="1:3" ht="31.5">
      <c r="A95" s="126" t="s">
        <v>612</v>
      </c>
      <c r="B95" s="76" t="s">
        <v>613</v>
      </c>
      <c r="C95" s="1082"/>
    </row>
    <row r="96" spans="1:3" ht="31.5">
      <c r="A96" s="126" t="s">
        <v>614</v>
      </c>
      <c r="B96" s="76" t="s">
        <v>615</v>
      </c>
      <c r="C96" s="1082"/>
    </row>
    <row r="97" spans="1:3" ht="31.5">
      <c r="A97" s="126" t="s">
        <v>616</v>
      </c>
      <c r="B97" s="76" t="s">
        <v>617</v>
      </c>
      <c r="C97" s="1082"/>
    </row>
    <row r="98" spans="1:3" ht="31.5">
      <c r="A98" s="126" t="s">
        <v>618</v>
      </c>
      <c r="B98" s="76" t="s">
        <v>619</v>
      </c>
      <c r="C98" s="1082"/>
    </row>
    <row r="99" spans="1:3" ht="47.25">
      <c r="A99" s="126" t="s">
        <v>620</v>
      </c>
      <c r="B99" s="76" t="s">
        <v>621</v>
      </c>
      <c r="C99" s="1082"/>
    </row>
    <row r="100" spans="1:3" ht="63">
      <c r="A100" s="126" t="s">
        <v>622</v>
      </c>
      <c r="B100" s="76" t="s">
        <v>623</v>
      </c>
      <c r="C100" s="81" t="s">
        <v>624</v>
      </c>
    </row>
    <row r="101" spans="1:3" ht="31.5">
      <c r="A101" s="126" t="s">
        <v>625</v>
      </c>
      <c r="B101" s="76" t="s">
        <v>626</v>
      </c>
      <c r="C101" s="76" t="s">
        <v>627</v>
      </c>
    </row>
  </sheetData>
  <sheetProtection/>
  <mergeCells count="18">
    <mergeCell ref="C94:C99"/>
    <mergeCell ref="C85:C87"/>
    <mergeCell ref="C89:C90"/>
    <mergeCell ref="C91:C93"/>
    <mergeCell ref="C65:C76"/>
    <mergeCell ref="A1:C1"/>
    <mergeCell ref="A2:C2"/>
    <mergeCell ref="A3:C3"/>
    <mergeCell ref="C6:C8"/>
    <mergeCell ref="C11:C12"/>
    <mergeCell ref="C77:C78"/>
    <mergeCell ref="C80:C82"/>
    <mergeCell ref="C54:C59"/>
    <mergeCell ref="C60:C62"/>
    <mergeCell ref="C24:C33"/>
    <mergeCell ref="C36:C38"/>
    <mergeCell ref="C43:C46"/>
    <mergeCell ref="C48:C50"/>
  </mergeCells>
  <hyperlinks>
    <hyperlink ref="A6" location="'01'!A1" display="Mẫu biểu số 01:"/>
    <hyperlink ref="A7" location="'02'!A1" display="Mẫu biểu số 02:"/>
    <hyperlink ref="A8" location="'03'!A1" display="Mẫu biểu số 03:"/>
    <hyperlink ref="A9" location="'04'!A1" display="Mẫu biểu số 04:"/>
    <hyperlink ref="A11" location="'05'!A1" display="Mẫu biểu số 05:"/>
    <hyperlink ref="A12" location="'06'!A1" display="Mẫu biểu số 06:"/>
    <hyperlink ref="A13" location="'07'!A1" display="Mẫu biểu số 07:"/>
    <hyperlink ref="A14" location="'08'!A1" display="Mẫu biểu số 08:"/>
    <hyperlink ref="A15" location="'09'!A1" display="Mẫu biểu số 09:"/>
    <hyperlink ref="A17" location="'11.1'!A1" display="Mẫu biểu số 11.1:"/>
    <hyperlink ref="A18" location="'11.2'!A1" display="Mẫu biểu số 11.2:"/>
    <hyperlink ref="A19" location="'12.1'!A1" display="Mẫu biểu số 12.1:"/>
    <hyperlink ref="A20" location="'12.2'!A1" display="Mẫu biểu số 12.2"/>
    <hyperlink ref="A21" location="'12.3'!A1" display="Mẫu biểu số 12.3:"/>
    <hyperlink ref="A22" location="'12.4'!A1" display="Mẫu biểu số 12.4:"/>
    <hyperlink ref="A23" location="'12.5'!A1" display="Mẫu biểu số 12.5:"/>
    <hyperlink ref="A24" location="'13.1'!A1" display="Mẫu biểu số 13.1:"/>
    <hyperlink ref="A25" location="'13.2'!A1" display="Mẫu biểu số 13.2:"/>
    <hyperlink ref="A26" location="'13.3'!A1" display="Mẫu biểu số 13.3:"/>
    <hyperlink ref="A27" location="'13.4'!A1" display="Mẫu biểu số 13.4:"/>
    <hyperlink ref="A28" location="'13.5'!A1" display="Mẫu biểu số 13.5:"/>
    <hyperlink ref="A29" location="'13.6'!A1" display="Mẫu biểu số 13.6:"/>
    <hyperlink ref="A30" location="'13.7'!A1" display="Mẫu biểu số 13.7:"/>
    <hyperlink ref="A31" location="'13.8'!A1" display="Mẫu biểu số 13.8:"/>
    <hyperlink ref="A32" location="'13.9'!A1" display="Mẫu biểu số 13.9:"/>
    <hyperlink ref="A33" location="'13.10'!A1" display="Mẫu biểu số 13.10:"/>
    <hyperlink ref="A34" location="'13.11'!A1" display="Mẫu biểu số 13.11:"/>
    <hyperlink ref="A35" location="'13.12'!A1" display="Mẫu biểu số 13.12:"/>
    <hyperlink ref="A36" location="'14'!A1" display="Mẫu biểu số 14:"/>
    <hyperlink ref="A37" location="'15.1'!A1" display="Mẫu biểu số 15.1:"/>
    <hyperlink ref="A38" location="'15.2'!A1" display="Mẫu biểu số 15.2:"/>
    <hyperlink ref="A41" location="'18'!A1" display="Mẫu biểu số 18:"/>
    <hyperlink ref="A48" location="'23'!A1" display="Mẫu biểu số 23:"/>
    <hyperlink ref="A49" location="'24'!A1" display="Mẫu biểu số 24:"/>
    <hyperlink ref="A50" location="'25'!A1" display="Mẫu biểu số 25:"/>
    <hyperlink ref="A51" location="'26'!A1" display="Mẫu biểu số 26:"/>
    <hyperlink ref="A52" location="'27'!A1" display="Mẫu biểu số 27:"/>
    <hyperlink ref="A54" location="'28'!A1" display="Mẫu biểu số 28:"/>
    <hyperlink ref="A55" location="'29.1'!A1" display="Mẫu biểu số 29.1:"/>
    <hyperlink ref="A56" location="'29.2'!A1" display="Mẫu biểu số 29.2:"/>
    <hyperlink ref="A57" location="'30'!A1" display="Mẫu biểu số 30:"/>
    <hyperlink ref="A58" location="'31'!A1" display="Mẫu biểu số 31:"/>
    <hyperlink ref="A59" location="'32'!A1" display="Mẫu biểu số 32:"/>
    <hyperlink ref="A60" location="'33'!A1" display="Mẫu biểu số 33:"/>
    <hyperlink ref="A61" location="'34'!A1" display="Mẫu biểu số 34:"/>
    <hyperlink ref="A62" location="'35'!A1" display="Mẫu biểu số 35:"/>
    <hyperlink ref="A77" location="'48'!A1" display="Mẫu biểu số 48:"/>
    <hyperlink ref="A78" location="'49'!A1" display="Mẫu biểu số 49:"/>
    <hyperlink ref="A83" location="'53'!A1" display="Mẫu biểu số 53:"/>
    <hyperlink ref="A85" location="'55'!A1" display="Mẫu biểu số 55:"/>
    <hyperlink ref="A86" location="'56'!A1" display="Mẫu biểu số 56:"/>
    <hyperlink ref="A87" location="'57'!A1" display="Mẫu biểu số 57:"/>
    <hyperlink ref="A91" location="'60'!A1" display="Mẫu biểu số 60:"/>
    <hyperlink ref="A92" location="'61'!A1" display="Mẫu biểu số 61:"/>
    <hyperlink ref="A93" location="'62'!A1" display="Mẫu biểu số 62:"/>
    <hyperlink ref="A94" location="'63'!A1" display="Mẫu biểu số 63:"/>
    <hyperlink ref="A95" location="'64'!A1" display="Mẫu biểu số 64:"/>
    <hyperlink ref="A96" location="'65'!A1" display="Mẫu biểu số 65:"/>
    <hyperlink ref="A97" location="'66'!A1" display="Mẫu biểu số 66:"/>
    <hyperlink ref="A98" location="'67'!A1" display="Mẫu biểu số 67:"/>
    <hyperlink ref="A99" location="'68'!A1" display="Mẫu biểu số 68:"/>
    <hyperlink ref="A100" location="'69'!A1" display="Mẫu biểu số 69:"/>
    <hyperlink ref="A101" location="'70'!A1" display="Mẫu biểu số 70:"/>
    <hyperlink ref="A16" location="'10'!A1" display="Mẫu biểu số 10:"/>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88"/>
  <sheetViews>
    <sheetView zoomScalePageLayoutView="0" workbookViewId="0" topLeftCell="A70">
      <selection activeCell="E8" sqref="E8"/>
    </sheetView>
  </sheetViews>
  <sheetFormatPr defaultColWidth="9.140625" defaultRowHeight="12.75"/>
  <cols>
    <col min="1" max="1" width="5.140625" style="47" bestFit="1" customWidth="1"/>
    <col min="2" max="2" width="32.7109375" style="130" customWidth="1"/>
    <col min="3" max="3" width="14.421875" style="130" customWidth="1"/>
    <col min="4" max="4" width="12.57421875" style="109" customWidth="1"/>
    <col min="5" max="5" width="8.8515625" style="109" bestFit="1" customWidth="1"/>
    <col min="6" max="6" width="10.7109375" style="109" customWidth="1"/>
    <col min="7" max="7" width="10.8515625" style="109" customWidth="1"/>
    <col min="8" max="16384" width="9.140625" style="109" customWidth="1"/>
  </cols>
  <sheetData>
    <row r="1" spans="1:7" ht="15.75">
      <c r="A1" s="1155" t="s">
        <v>697</v>
      </c>
      <c r="B1" s="1155"/>
      <c r="G1" s="695" t="s">
        <v>876</v>
      </c>
    </row>
    <row r="2" spans="1:2" ht="15.75">
      <c r="A2" s="1155" t="s">
        <v>969</v>
      </c>
      <c r="B2" s="1155"/>
    </row>
    <row r="4" spans="1:7" ht="15.75">
      <c r="A4" s="1158" t="s">
        <v>967</v>
      </c>
      <c r="B4" s="1158"/>
      <c r="C4" s="1158"/>
      <c r="D4" s="1158"/>
      <c r="E4" s="1158"/>
      <c r="F4" s="1158"/>
      <c r="G4" s="1158"/>
    </row>
    <row r="5" spans="1:7" ht="15.75">
      <c r="A5" s="1156" t="s">
        <v>956</v>
      </c>
      <c r="B5" s="1156"/>
      <c r="C5" s="1156"/>
      <c r="D5" s="1156"/>
      <c r="E5" s="1156"/>
      <c r="F5" s="1156"/>
      <c r="G5" s="1156"/>
    </row>
    <row r="6" spans="1:7" ht="15.75">
      <c r="A6" s="670"/>
      <c r="B6" s="670"/>
      <c r="C6" s="670"/>
      <c r="D6" s="670"/>
      <c r="E6" s="670"/>
      <c r="F6" s="670"/>
      <c r="G6" s="670"/>
    </row>
    <row r="7" spans="1:7" ht="37.5" customHeight="1">
      <c r="A7" s="1160" t="s">
        <v>2</v>
      </c>
      <c r="B7" s="1161" t="s">
        <v>336</v>
      </c>
      <c r="C7" s="1160" t="s">
        <v>21</v>
      </c>
      <c r="D7" s="1096" t="s">
        <v>964</v>
      </c>
      <c r="E7" s="1116" t="s">
        <v>965</v>
      </c>
      <c r="F7" s="1117"/>
      <c r="G7" s="1112" t="s">
        <v>966</v>
      </c>
    </row>
    <row r="8" spans="1:7" ht="31.5">
      <c r="A8" s="1161"/>
      <c r="B8" s="1162"/>
      <c r="C8" s="1161"/>
      <c r="D8" s="1163"/>
      <c r="E8" s="689" t="s">
        <v>909</v>
      </c>
      <c r="F8" s="689" t="s">
        <v>148</v>
      </c>
      <c r="G8" s="1159"/>
    </row>
    <row r="9" spans="1:7" s="47" customFormat="1" ht="19.5" customHeight="1">
      <c r="A9" s="668" t="s">
        <v>92</v>
      </c>
      <c r="B9" s="669" t="s">
        <v>93</v>
      </c>
      <c r="C9" s="668" t="s">
        <v>744</v>
      </c>
      <c r="D9" s="668" t="s">
        <v>745</v>
      </c>
      <c r="E9" s="668" t="s">
        <v>746</v>
      </c>
      <c r="F9" s="668" t="s">
        <v>747</v>
      </c>
      <c r="G9" s="668" t="s">
        <v>748</v>
      </c>
    </row>
    <row r="10" spans="1:7" s="61" customFormat="1" ht="19.5" customHeight="1">
      <c r="A10" s="49" t="s">
        <v>36</v>
      </c>
      <c r="B10" s="348" t="s">
        <v>37</v>
      </c>
      <c r="C10" s="672" t="s">
        <v>89</v>
      </c>
      <c r="D10" s="362">
        <f>D11+D20+D29+D38+D47+D62+D70</f>
        <v>0</v>
      </c>
      <c r="E10" s="362">
        <f>E11+E20+E29+E38+E47+E62+E70</f>
        <v>0</v>
      </c>
      <c r="F10" s="362">
        <f>F11+F20+F29+F38+F47+F62+F70</f>
        <v>0</v>
      </c>
      <c r="G10" s="362">
        <f>G11+G20+G29+G38+G47+G62+G70</f>
        <v>0</v>
      </c>
    </row>
    <row r="11" spans="1:7" s="61" customFormat="1" ht="19.5" customHeight="1">
      <c r="A11" s="49">
        <v>1</v>
      </c>
      <c r="B11" s="348" t="s">
        <v>38</v>
      </c>
      <c r="C11" s="49"/>
      <c r="D11" s="362"/>
      <c r="E11" s="362"/>
      <c r="F11" s="362"/>
      <c r="G11" s="362"/>
    </row>
    <row r="12" spans="1:7" s="145" customFormat="1" ht="19.5" customHeight="1">
      <c r="A12" s="671" t="s">
        <v>39</v>
      </c>
      <c r="B12" s="681" t="s">
        <v>40</v>
      </c>
      <c r="C12" s="666"/>
      <c r="D12" s="720"/>
      <c r="E12" s="720"/>
      <c r="F12" s="720"/>
      <c r="G12" s="720"/>
    </row>
    <row r="13" spans="1:7" ht="19.5" customHeight="1">
      <c r="A13" s="658" t="s">
        <v>39</v>
      </c>
      <c r="B13" s="682" t="s">
        <v>41</v>
      </c>
      <c r="C13" s="660" t="s">
        <v>90</v>
      </c>
      <c r="D13" s="721"/>
      <c r="E13" s="721"/>
      <c r="F13" s="721"/>
      <c r="G13" s="721"/>
    </row>
    <row r="14" spans="1:7" ht="32.25" customHeight="1">
      <c r="A14" s="658" t="s">
        <v>39</v>
      </c>
      <c r="B14" s="661" t="s">
        <v>61</v>
      </c>
      <c r="C14" s="660" t="s">
        <v>90</v>
      </c>
      <c r="D14" s="721"/>
      <c r="E14" s="721"/>
      <c r="F14" s="721"/>
      <c r="G14" s="721"/>
    </row>
    <row r="15" spans="1:7" ht="19.5" customHeight="1">
      <c r="A15" s="658" t="s">
        <v>39</v>
      </c>
      <c r="B15" s="661" t="s">
        <v>62</v>
      </c>
      <c r="C15" s="660" t="s">
        <v>90</v>
      </c>
      <c r="D15" s="721"/>
      <c r="E15" s="721"/>
      <c r="F15" s="721"/>
      <c r="G15" s="721"/>
    </row>
    <row r="16" spans="1:7" ht="19.5" customHeight="1">
      <c r="A16" s="658" t="s">
        <v>39</v>
      </c>
      <c r="B16" s="661" t="s">
        <v>63</v>
      </c>
      <c r="C16" s="660" t="s">
        <v>90</v>
      </c>
      <c r="D16" s="721"/>
      <c r="E16" s="721"/>
      <c r="F16" s="721"/>
      <c r="G16" s="721"/>
    </row>
    <row r="17" spans="1:7" ht="19.5" customHeight="1">
      <c r="A17" s="658" t="s">
        <v>39</v>
      </c>
      <c r="B17" s="661" t="s">
        <v>64</v>
      </c>
      <c r="C17" s="660" t="s">
        <v>90</v>
      </c>
      <c r="D17" s="721"/>
      <c r="E17" s="721"/>
      <c r="F17" s="721"/>
      <c r="G17" s="721"/>
    </row>
    <row r="18" spans="1:7" ht="19.5" customHeight="1">
      <c r="A18" s="658"/>
      <c r="B18" s="682" t="s">
        <v>42</v>
      </c>
      <c r="C18" s="660" t="s">
        <v>101</v>
      </c>
      <c r="D18" s="721"/>
      <c r="E18" s="721"/>
      <c r="F18" s="721"/>
      <c r="G18" s="721"/>
    </row>
    <row r="19" spans="1:7" ht="19.5" customHeight="1">
      <c r="A19" s="673" t="s">
        <v>43</v>
      </c>
      <c r="B19" s="683" t="s">
        <v>44</v>
      </c>
      <c r="C19" s="674" t="s">
        <v>89</v>
      </c>
      <c r="D19" s="722"/>
      <c r="E19" s="722"/>
      <c r="F19" s="722"/>
      <c r="G19" s="722"/>
    </row>
    <row r="20" spans="1:7" s="145" customFormat="1" ht="15.75">
      <c r="A20" s="49">
        <v>2</v>
      </c>
      <c r="B20" s="348" t="s">
        <v>65</v>
      </c>
      <c r="C20" s="676"/>
      <c r="D20" s="723"/>
      <c r="E20" s="723"/>
      <c r="F20" s="723"/>
      <c r="G20" s="723"/>
    </row>
    <row r="21" spans="1:7" ht="15.75">
      <c r="A21" s="671" t="s">
        <v>43</v>
      </c>
      <c r="B21" s="681" t="s">
        <v>40</v>
      </c>
      <c r="C21" s="675" t="s">
        <v>90</v>
      </c>
      <c r="D21" s="724"/>
      <c r="E21" s="724"/>
      <c r="F21" s="724"/>
      <c r="G21" s="724"/>
    </row>
    <row r="22" spans="1:7" ht="15.75">
      <c r="A22" s="658" t="s">
        <v>39</v>
      </c>
      <c r="B22" s="682" t="s">
        <v>41</v>
      </c>
      <c r="C22" s="660" t="s">
        <v>90</v>
      </c>
      <c r="D22" s="721"/>
      <c r="E22" s="721"/>
      <c r="F22" s="721"/>
      <c r="G22" s="721"/>
    </row>
    <row r="23" spans="1:7" ht="31.5">
      <c r="A23" s="658" t="s">
        <v>39</v>
      </c>
      <c r="B23" s="661" t="s">
        <v>66</v>
      </c>
      <c r="C23" s="660" t="s">
        <v>90</v>
      </c>
      <c r="D23" s="721"/>
      <c r="E23" s="721"/>
      <c r="F23" s="721"/>
      <c r="G23" s="721"/>
    </row>
    <row r="24" spans="1:7" ht="15.75">
      <c r="A24" s="658" t="s">
        <v>39</v>
      </c>
      <c r="B24" s="661" t="s">
        <v>67</v>
      </c>
      <c r="C24" s="660" t="s">
        <v>90</v>
      </c>
      <c r="D24" s="721"/>
      <c r="E24" s="721"/>
      <c r="F24" s="721"/>
      <c r="G24" s="721"/>
    </row>
    <row r="25" spans="1:7" ht="15.75">
      <c r="A25" s="658" t="s">
        <v>39</v>
      </c>
      <c r="B25" s="661" t="s">
        <v>68</v>
      </c>
      <c r="C25" s="660" t="s">
        <v>90</v>
      </c>
      <c r="D25" s="721"/>
      <c r="E25" s="721"/>
      <c r="F25" s="721"/>
      <c r="G25" s="721"/>
    </row>
    <row r="26" spans="1:7" s="145" customFormat="1" ht="15.75">
      <c r="A26" s="658" t="s">
        <v>39</v>
      </c>
      <c r="B26" s="661" t="s">
        <v>69</v>
      </c>
      <c r="C26" s="660" t="s">
        <v>99</v>
      </c>
      <c r="D26" s="725"/>
      <c r="E26" s="725"/>
      <c r="F26" s="725"/>
      <c r="G26" s="725"/>
    </row>
    <row r="27" spans="1:7" ht="15.75">
      <c r="A27" s="658"/>
      <c r="B27" s="682" t="s">
        <v>42</v>
      </c>
      <c r="C27" s="660" t="s">
        <v>101</v>
      </c>
      <c r="D27" s="721"/>
      <c r="E27" s="721"/>
      <c r="F27" s="721"/>
      <c r="G27" s="721"/>
    </row>
    <row r="28" spans="1:7" ht="15.75">
      <c r="A28" s="673" t="s">
        <v>39</v>
      </c>
      <c r="B28" s="683" t="s">
        <v>44</v>
      </c>
      <c r="C28" s="674" t="s">
        <v>89</v>
      </c>
      <c r="D28" s="722"/>
      <c r="E28" s="722"/>
      <c r="F28" s="722"/>
      <c r="G28" s="722"/>
    </row>
    <row r="29" spans="1:7" ht="15.75">
      <c r="A29" s="49">
        <v>3</v>
      </c>
      <c r="B29" s="348" t="s">
        <v>45</v>
      </c>
      <c r="C29" s="678"/>
      <c r="D29" s="365"/>
      <c r="E29" s="365"/>
      <c r="F29" s="365"/>
      <c r="G29" s="365"/>
    </row>
    <row r="30" spans="1:7" ht="15.75">
      <c r="A30" s="671" t="s">
        <v>39</v>
      </c>
      <c r="B30" s="681" t="s">
        <v>40</v>
      </c>
      <c r="C30" s="677"/>
      <c r="D30" s="724"/>
      <c r="E30" s="724"/>
      <c r="F30" s="724"/>
      <c r="G30" s="724"/>
    </row>
    <row r="31" spans="1:7" s="61" customFormat="1" ht="15.75">
      <c r="A31" s="658" t="s">
        <v>39</v>
      </c>
      <c r="B31" s="682" t="s">
        <v>41</v>
      </c>
      <c r="C31" s="660" t="s">
        <v>90</v>
      </c>
      <c r="D31" s="726"/>
      <c r="E31" s="726"/>
      <c r="F31" s="726"/>
      <c r="G31" s="726"/>
    </row>
    <row r="32" spans="1:7" ht="31.5">
      <c r="A32" s="658" t="s">
        <v>39</v>
      </c>
      <c r="B32" s="661" t="s">
        <v>70</v>
      </c>
      <c r="C32" s="660" t="s">
        <v>90</v>
      </c>
      <c r="D32" s="721"/>
      <c r="E32" s="721"/>
      <c r="F32" s="721"/>
      <c r="G32" s="721"/>
    </row>
    <row r="33" spans="1:7" ht="15.75">
      <c r="A33" s="658" t="s">
        <v>39</v>
      </c>
      <c r="B33" s="661" t="s">
        <v>71</v>
      </c>
      <c r="C33" s="660" t="s">
        <v>90</v>
      </c>
      <c r="D33" s="721"/>
      <c r="E33" s="721"/>
      <c r="F33" s="721"/>
      <c r="G33" s="721"/>
    </row>
    <row r="34" spans="1:7" s="61" customFormat="1" ht="15.75">
      <c r="A34" s="658" t="s">
        <v>39</v>
      </c>
      <c r="B34" s="661" t="s">
        <v>72</v>
      </c>
      <c r="C34" s="660" t="s">
        <v>90</v>
      </c>
      <c r="D34" s="726"/>
      <c r="E34" s="726"/>
      <c r="F34" s="726"/>
      <c r="G34" s="726"/>
    </row>
    <row r="35" spans="1:7" s="61" customFormat="1" ht="15.75">
      <c r="A35" s="658" t="s">
        <v>39</v>
      </c>
      <c r="B35" s="661" t="s">
        <v>73</v>
      </c>
      <c r="C35" s="660" t="s">
        <v>90</v>
      </c>
      <c r="D35" s="726"/>
      <c r="E35" s="726"/>
      <c r="F35" s="726"/>
      <c r="G35" s="726"/>
    </row>
    <row r="36" spans="1:7" ht="15.75">
      <c r="A36" s="658"/>
      <c r="B36" s="682" t="s">
        <v>42</v>
      </c>
      <c r="C36" s="660" t="s">
        <v>101</v>
      </c>
      <c r="D36" s="721"/>
      <c r="E36" s="721"/>
      <c r="F36" s="721"/>
      <c r="G36" s="721"/>
    </row>
    <row r="37" spans="1:7" ht="15.75">
      <c r="A37" s="658" t="s">
        <v>39</v>
      </c>
      <c r="B37" s="682" t="s">
        <v>44</v>
      </c>
      <c r="C37" s="660" t="s">
        <v>89</v>
      </c>
      <c r="D37" s="721"/>
      <c r="E37" s="721"/>
      <c r="F37" s="721"/>
      <c r="G37" s="721"/>
    </row>
    <row r="38" spans="1:7" ht="31.5">
      <c r="A38" s="657">
        <v>4</v>
      </c>
      <c r="B38" s="684" t="s">
        <v>46</v>
      </c>
      <c r="C38" s="662"/>
      <c r="D38" s="721"/>
      <c r="E38" s="721"/>
      <c r="F38" s="721"/>
      <c r="G38" s="721"/>
    </row>
    <row r="39" spans="1:7" ht="15.75">
      <c r="A39" s="658"/>
      <c r="B39" s="682" t="s">
        <v>47</v>
      </c>
      <c r="C39" s="660" t="s">
        <v>103</v>
      </c>
      <c r="D39" s="721"/>
      <c r="E39" s="721"/>
      <c r="F39" s="721"/>
      <c r="G39" s="721"/>
    </row>
    <row r="40" spans="1:7" ht="15.75">
      <c r="A40" s="658" t="s">
        <v>39</v>
      </c>
      <c r="B40" s="682" t="s">
        <v>48</v>
      </c>
      <c r="C40" s="660" t="s">
        <v>103</v>
      </c>
      <c r="D40" s="721"/>
      <c r="E40" s="721"/>
      <c r="F40" s="721"/>
      <c r="G40" s="721"/>
    </row>
    <row r="41" spans="1:7" ht="31.5">
      <c r="A41" s="658" t="s">
        <v>39</v>
      </c>
      <c r="B41" s="682" t="s">
        <v>49</v>
      </c>
      <c r="C41" s="660" t="s">
        <v>100</v>
      </c>
      <c r="D41" s="721"/>
      <c r="E41" s="721"/>
      <c r="F41" s="721"/>
      <c r="G41" s="721"/>
    </row>
    <row r="42" spans="1:7" ht="15.75">
      <c r="A42" s="658" t="s">
        <v>39</v>
      </c>
      <c r="B42" s="682" t="s">
        <v>50</v>
      </c>
      <c r="C42" s="660" t="s">
        <v>89</v>
      </c>
      <c r="D42" s="721"/>
      <c r="E42" s="721"/>
      <c r="F42" s="721"/>
      <c r="G42" s="721"/>
    </row>
    <row r="43" spans="1:7" ht="15.75">
      <c r="A43" s="658"/>
      <c r="B43" s="682" t="s">
        <v>51</v>
      </c>
      <c r="C43" s="660" t="s">
        <v>103</v>
      </c>
      <c r="D43" s="721"/>
      <c r="E43" s="721"/>
      <c r="F43" s="721"/>
      <c r="G43" s="721"/>
    </row>
    <row r="44" spans="1:7" ht="15.75">
      <c r="A44" s="658" t="s">
        <v>39</v>
      </c>
      <c r="B44" s="682" t="s">
        <v>48</v>
      </c>
      <c r="C44" s="660" t="s">
        <v>103</v>
      </c>
      <c r="D44" s="721"/>
      <c r="E44" s="721"/>
      <c r="F44" s="721"/>
      <c r="G44" s="721"/>
    </row>
    <row r="45" spans="1:7" ht="31.5">
      <c r="A45" s="658" t="s">
        <v>39</v>
      </c>
      <c r="B45" s="682" t="s">
        <v>49</v>
      </c>
      <c r="C45" s="660" t="s">
        <v>100</v>
      </c>
      <c r="D45" s="721"/>
      <c r="E45" s="721"/>
      <c r="F45" s="721"/>
      <c r="G45" s="721"/>
    </row>
    <row r="46" spans="1:7" ht="15.75">
      <c r="A46" s="673"/>
      <c r="B46" s="683" t="s">
        <v>50</v>
      </c>
      <c r="C46" s="674" t="s">
        <v>89</v>
      </c>
      <c r="D46" s="722"/>
      <c r="E46" s="722"/>
      <c r="F46" s="722"/>
      <c r="G46" s="722"/>
    </row>
    <row r="47" spans="1:7" ht="15.75">
      <c r="A47" s="49">
        <v>5</v>
      </c>
      <c r="B47" s="348" t="s">
        <v>52</v>
      </c>
      <c r="C47" s="678"/>
      <c r="D47" s="365"/>
      <c r="E47" s="365"/>
      <c r="F47" s="365"/>
      <c r="G47" s="365"/>
    </row>
    <row r="48" spans="1:7" ht="15.75">
      <c r="A48" s="671" t="s">
        <v>39</v>
      </c>
      <c r="B48" s="685" t="s">
        <v>53</v>
      </c>
      <c r="C48" s="675"/>
      <c r="D48" s="724"/>
      <c r="E48" s="724"/>
      <c r="F48" s="724"/>
      <c r="G48" s="724"/>
    </row>
    <row r="49" spans="1:7" ht="31.5">
      <c r="A49" s="658" t="s">
        <v>54</v>
      </c>
      <c r="B49" s="661" t="s">
        <v>74</v>
      </c>
      <c r="C49" s="660" t="s">
        <v>90</v>
      </c>
      <c r="D49" s="721"/>
      <c r="E49" s="721"/>
      <c r="F49" s="721"/>
      <c r="G49" s="721"/>
    </row>
    <row r="50" spans="1:7" ht="15.75">
      <c r="A50" s="658" t="s">
        <v>54</v>
      </c>
      <c r="B50" s="661" t="s">
        <v>75</v>
      </c>
      <c r="C50" s="660" t="s">
        <v>90</v>
      </c>
      <c r="D50" s="721"/>
      <c r="E50" s="721"/>
      <c r="F50" s="721"/>
      <c r="G50" s="721"/>
    </row>
    <row r="51" spans="1:7" ht="15.75">
      <c r="A51" s="658" t="s">
        <v>54</v>
      </c>
      <c r="B51" s="661" t="s">
        <v>76</v>
      </c>
      <c r="C51" s="660" t="s">
        <v>90</v>
      </c>
      <c r="D51" s="721"/>
      <c r="E51" s="721"/>
      <c r="F51" s="721"/>
      <c r="G51" s="721"/>
    </row>
    <row r="52" spans="1:7" ht="15.75">
      <c r="A52" s="658" t="s">
        <v>54</v>
      </c>
      <c r="B52" s="661" t="s">
        <v>77</v>
      </c>
      <c r="C52" s="660" t="s">
        <v>90</v>
      </c>
      <c r="D52" s="721"/>
      <c r="E52" s="721"/>
      <c r="F52" s="721"/>
      <c r="G52" s="721"/>
    </row>
    <row r="53" spans="1:7" ht="15.75">
      <c r="A53" s="658"/>
      <c r="B53" s="682" t="s">
        <v>55</v>
      </c>
      <c r="C53" s="660" t="s">
        <v>101</v>
      </c>
      <c r="D53" s="721"/>
      <c r="E53" s="721"/>
      <c r="F53" s="721"/>
      <c r="G53" s="721"/>
    </row>
    <row r="54" spans="1:7" ht="15.75">
      <c r="A54" s="658" t="s">
        <v>54</v>
      </c>
      <c r="B54" s="682" t="s">
        <v>56</v>
      </c>
      <c r="C54" s="660" t="s">
        <v>89</v>
      </c>
      <c r="D54" s="721"/>
      <c r="E54" s="721"/>
      <c r="F54" s="721"/>
      <c r="G54" s="721"/>
    </row>
    <row r="55" spans="1:7" ht="15.75">
      <c r="A55" s="658" t="s">
        <v>39</v>
      </c>
      <c r="B55" s="684" t="s">
        <v>57</v>
      </c>
      <c r="C55" s="662"/>
      <c r="D55" s="721"/>
      <c r="E55" s="721"/>
      <c r="F55" s="721"/>
      <c r="G55" s="721"/>
    </row>
    <row r="56" spans="1:7" ht="31.5">
      <c r="A56" s="658" t="s">
        <v>54</v>
      </c>
      <c r="B56" s="661" t="s">
        <v>78</v>
      </c>
      <c r="C56" s="660" t="s">
        <v>90</v>
      </c>
      <c r="D56" s="721"/>
      <c r="E56" s="721"/>
      <c r="F56" s="721"/>
      <c r="G56" s="721"/>
    </row>
    <row r="57" spans="1:7" ht="15.75">
      <c r="A57" s="658" t="s">
        <v>54</v>
      </c>
      <c r="B57" s="661" t="s">
        <v>79</v>
      </c>
      <c r="C57" s="660" t="s">
        <v>90</v>
      </c>
      <c r="D57" s="721"/>
      <c r="E57" s="721"/>
      <c r="F57" s="721"/>
      <c r="G57" s="721"/>
    </row>
    <row r="58" spans="1:7" ht="15.75">
      <c r="A58" s="658" t="s">
        <v>54</v>
      </c>
      <c r="B58" s="661" t="s">
        <v>80</v>
      </c>
      <c r="C58" s="660" t="s">
        <v>90</v>
      </c>
      <c r="D58" s="721"/>
      <c r="E58" s="721"/>
      <c r="F58" s="721"/>
      <c r="G58" s="721"/>
    </row>
    <row r="59" spans="1:7" ht="15.75">
      <c r="A59" s="658" t="s">
        <v>54</v>
      </c>
      <c r="B59" s="661" t="s">
        <v>81</v>
      </c>
      <c r="C59" s="660" t="s">
        <v>90</v>
      </c>
      <c r="D59" s="721"/>
      <c r="E59" s="721"/>
      <c r="F59" s="721"/>
      <c r="G59" s="721"/>
    </row>
    <row r="60" spans="1:7" ht="15.75">
      <c r="A60" s="658"/>
      <c r="B60" s="682" t="s">
        <v>55</v>
      </c>
      <c r="C60" s="660" t="s">
        <v>101</v>
      </c>
      <c r="D60" s="721"/>
      <c r="E60" s="721"/>
      <c r="F60" s="721"/>
      <c r="G60" s="721"/>
    </row>
    <row r="61" spans="1:7" ht="15.75">
      <c r="A61" s="673" t="s">
        <v>54</v>
      </c>
      <c r="B61" s="683" t="s">
        <v>50</v>
      </c>
      <c r="C61" s="674" t="s">
        <v>89</v>
      </c>
      <c r="D61" s="722"/>
      <c r="E61" s="722"/>
      <c r="F61" s="722"/>
      <c r="G61" s="722"/>
    </row>
    <row r="62" spans="1:7" ht="31.5">
      <c r="A62" s="49">
        <v>6</v>
      </c>
      <c r="B62" s="348" t="s">
        <v>102</v>
      </c>
      <c r="C62" s="679"/>
      <c r="D62" s="365"/>
      <c r="E62" s="365"/>
      <c r="F62" s="365"/>
      <c r="G62" s="365"/>
    </row>
    <row r="63" spans="1:7" ht="15.75">
      <c r="A63" s="665"/>
      <c r="B63" s="681" t="s">
        <v>41</v>
      </c>
      <c r="C63" s="675" t="s">
        <v>90</v>
      </c>
      <c r="D63" s="724"/>
      <c r="E63" s="724"/>
      <c r="F63" s="724"/>
      <c r="G63" s="724"/>
    </row>
    <row r="64" spans="1:7" ht="31.5">
      <c r="A64" s="657"/>
      <c r="B64" s="661" t="s">
        <v>104</v>
      </c>
      <c r="C64" s="660" t="s">
        <v>90</v>
      </c>
      <c r="D64" s="721"/>
      <c r="E64" s="721"/>
      <c r="F64" s="721"/>
      <c r="G64" s="721"/>
    </row>
    <row r="65" spans="1:7" ht="15.75">
      <c r="A65" s="657"/>
      <c r="B65" s="661" t="s">
        <v>105</v>
      </c>
      <c r="C65" s="660" t="s">
        <v>90</v>
      </c>
      <c r="D65" s="721"/>
      <c r="E65" s="721"/>
      <c r="F65" s="721"/>
      <c r="G65" s="721"/>
    </row>
    <row r="66" spans="1:7" ht="15.75">
      <c r="A66" s="657"/>
      <c r="B66" s="661" t="s">
        <v>106</v>
      </c>
      <c r="C66" s="660" t="s">
        <v>90</v>
      </c>
      <c r="D66" s="721"/>
      <c r="E66" s="721"/>
      <c r="F66" s="721"/>
      <c r="G66" s="721"/>
    </row>
    <row r="67" spans="1:7" ht="15.75">
      <c r="A67" s="657"/>
      <c r="B67" s="661" t="s">
        <v>107</v>
      </c>
      <c r="C67" s="660" t="s">
        <v>99</v>
      </c>
      <c r="D67" s="721"/>
      <c r="E67" s="721"/>
      <c r="F67" s="721"/>
      <c r="G67" s="721"/>
    </row>
    <row r="68" spans="1:7" ht="15.75">
      <c r="A68" s="658"/>
      <c r="B68" s="682" t="s">
        <v>42</v>
      </c>
      <c r="C68" s="660" t="s">
        <v>101</v>
      </c>
      <c r="D68" s="721"/>
      <c r="E68" s="721"/>
      <c r="F68" s="721"/>
      <c r="G68" s="721"/>
    </row>
    <row r="69" spans="1:7" ht="15.75">
      <c r="A69" s="673"/>
      <c r="B69" s="683" t="s">
        <v>44</v>
      </c>
      <c r="C69" s="674" t="s">
        <v>89</v>
      </c>
      <c r="D69" s="722"/>
      <c r="E69" s="722"/>
      <c r="F69" s="722"/>
      <c r="G69" s="722"/>
    </row>
    <row r="70" spans="1:7" ht="15.75">
      <c r="A70" s="1165">
        <v>7</v>
      </c>
      <c r="B70" s="859" t="s">
        <v>58</v>
      </c>
      <c r="C70" s="860" t="s">
        <v>89</v>
      </c>
      <c r="D70" s="861"/>
      <c r="E70" s="861"/>
      <c r="F70" s="861"/>
      <c r="G70" s="861"/>
    </row>
    <row r="71" spans="1:7" ht="31.5">
      <c r="A71" s="1165"/>
      <c r="B71" s="862" t="s">
        <v>59</v>
      </c>
      <c r="C71" s="863"/>
      <c r="D71" s="864"/>
      <c r="E71" s="864"/>
      <c r="F71" s="864"/>
      <c r="G71" s="864"/>
    </row>
    <row r="72" spans="1:7" ht="19.5" customHeight="1">
      <c r="A72" s="49" t="s">
        <v>14</v>
      </c>
      <c r="B72" s="348" t="s">
        <v>60</v>
      </c>
      <c r="C72" s="672" t="s">
        <v>89</v>
      </c>
      <c r="D72" s="362">
        <f>D73+D76+D77</f>
        <v>0</v>
      </c>
      <c r="E72" s="362">
        <f>E73+E76+E77</f>
        <v>0</v>
      </c>
      <c r="F72" s="362">
        <f>F73+F76+F77</f>
        <v>0</v>
      </c>
      <c r="G72" s="362">
        <f>G73+G76+G77</f>
        <v>0</v>
      </c>
    </row>
    <row r="73" spans="1:7" s="145" customFormat="1" ht="19.5" customHeight="1">
      <c r="A73" s="666">
        <v>1</v>
      </c>
      <c r="B73" s="687" t="s">
        <v>94</v>
      </c>
      <c r="C73" s="666" t="s">
        <v>89</v>
      </c>
      <c r="D73" s="720">
        <f>SUM(D74:D75)</f>
        <v>0</v>
      </c>
      <c r="E73" s="720">
        <f>SUM(E74:E75)</f>
        <v>0</v>
      </c>
      <c r="F73" s="720">
        <f>SUM(F74:F75)</f>
        <v>0</v>
      </c>
      <c r="G73" s="720">
        <f>SUM(G74:G75)</f>
        <v>0</v>
      </c>
    </row>
    <row r="74" spans="1:7" ht="19.5" customHeight="1">
      <c r="A74" s="658"/>
      <c r="B74" s="31" t="s">
        <v>98</v>
      </c>
      <c r="C74" s="660" t="s">
        <v>89</v>
      </c>
      <c r="D74" s="721"/>
      <c r="E74" s="721"/>
      <c r="F74" s="721"/>
      <c r="G74" s="721"/>
    </row>
    <row r="75" spans="1:7" ht="19.5" customHeight="1">
      <c r="A75" s="658"/>
      <c r="B75" s="31" t="s">
        <v>108</v>
      </c>
      <c r="C75" s="660" t="s">
        <v>89</v>
      </c>
      <c r="D75" s="721"/>
      <c r="E75" s="721"/>
      <c r="F75" s="721"/>
      <c r="G75" s="721"/>
    </row>
    <row r="76" spans="1:7" s="145" customFormat="1" ht="19.5" customHeight="1">
      <c r="A76" s="659">
        <v>2</v>
      </c>
      <c r="B76" s="688" t="s">
        <v>123</v>
      </c>
      <c r="C76" s="659" t="s">
        <v>89</v>
      </c>
      <c r="D76" s="725"/>
      <c r="E76" s="725"/>
      <c r="F76" s="725"/>
      <c r="G76" s="725"/>
    </row>
    <row r="77" spans="1:7" s="145" customFormat="1" ht="19.5" customHeight="1">
      <c r="A77" s="659">
        <v>3</v>
      </c>
      <c r="B77" s="688" t="s">
        <v>10</v>
      </c>
      <c r="C77" s="659" t="s">
        <v>89</v>
      </c>
      <c r="D77" s="725"/>
      <c r="E77" s="725"/>
      <c r="F77" s="725"/>
      <c r="G77" s="725"/>
    </row>
    <row r="78" spans="1:7" ht="19.5" customHeight="1">
      <c r="A78" s="663"/>
      <c r="B78" s="686"/>
      <c r="C78" s="664"/>
      <c r="D78" s="727"/>
      <c r="E78" s="727"/>
      <c r="F78" s="727"/>
      <c r="G78" s="727"/>
    </row>
    <row r="80" spans="1:7" ht="15.75">
      <c r="A80" s="1166" t="s">
        <v>17</v>
      </c>
      <c r="B80" s="1166"/>
      <c r="C80" s="1157" t="s">
        <v>968</v>
      </c>
      <c r="D80" s="1157"/>
      <c r="E80" s="1157"/>
      <c r="F80" s="1157"/>
      <c r="G80" s="1157"/>
    </row>
    <row r="81" spans="1:7" ht="15.75">
      <c r="A81" s="1167" t="s">
        <v>698</v>
      </c>
      <c r="B81" s="1167"/>
      <c r="C81" s="1158" t="s">
        <v>140</v>
      </c>
      <c r="D81" s="1158"/>
      <c r="E81" s="1158"/>
      <c r="F81" s="1158"/>
      <c r="G81" s="1158"/>
    </row>
    <row r="82" spans="1:7" ht="15.75">
      <c r="A82" s="1167"/>
      <c r="B82" s="1167"/>
      <c r="C82" s="1157" t="s">
        <v>122</v>
      </c>
      <c r="D82" s="1157"/>
      <c r="E82" s="1157"/>
      <c r="F82" s="1157"/>
      <c r="G82" s="1157"/>
    </row>
    <row r="83" spans="1:2" ht="15.75">
      <c r="A83" s="1167"/>
      <c r="B83" s="1167"/>
    </row>
    <row r="84" spans="1:2" ht="15.75">
      <c r="A84" s="1167"/>
      <c r="B84" s="1167"/>
    </row>
    <row r="85" spans="1:2" ht="15.75">
      <c r="A85" s="1167"/>
      <c r="B85" s="1167"/>
    </row>
    <row r="86" spans="1:7" ht="15.75">
      <c r="A86" s="1167"/>
      <c r="B86" s="1167"/>
      <c r="D86" s="114"/>
      <c r="E86" s="114"/>
      <c r="F86" s="114"/>
      <c r="G86" s="114"/>
    </row>
    <row r="87" spans="1:7" ht="15.75">
      <c r="A87" s="1164"/>
      <c r="B87" s="1164"/>
      <c r="D87" s="61"/>
      <c r="E87" s="61"/>
      <c r="F87" s="61"/>
      <c r="G87" s="61"/>
    </row>
    <row r="88" spans="4:7" ht="15.75">
      <c r="D88" s="114"/>
      <c r="E88" s="114"/>
      <c r="F88" s="114"/>
      <c r="G88" s="114"/>
    </row>
  </sheetData>
  <sheetProtection/>
  <mergeCells count="17">
    <mergeCell ref="C7:C8"/>
    <mergeCell ref="D7:D8"/>
    <mergeCell ref="E7:F7"/>
    <mergeCell ref="A87:B87"/>
    <mergeCell ref="A70:A71"/>
    <mergeCell ref="A80:B80"/>
    <mergeCell ref="A81:B86"/>
    <mergeCell ref="A1:B1"/>
    <mergeCell ref="A2:B2"/>
    <mergeCell ref="A5:G5"/>
    <mergeCell ref="C80:G80"/>
    <mergeCell ref="C81:G81"/>
    <mergeCell ref="C82:G82"/>
    <mergeCell ref="A4:G4"/>
    <mergeCell ref="G7:G8"/>
    <mergeCell ref="A7:A8"/>
    <mergeCell ref="B7:B8"/>
  </mergeCells>
  <printOptions/>
  <pageMargins left="0.65" right="0.25" top="0.66" bottom="0.92" header="0.33" footer="0.58"/>
  <pageSetup horizontalDpi="600" verticalDpi="600" orientation="portrait" paperSize="9" r:id="rId1"/>
  <headerFooter alignWithMargins="0">
    <oddFooter>&amp;C&amp;"Times New Roman,Regular"&amp;12&amp;P</oddFooter>
  </headerFooter>
</worksheet>
</file>

<file path=xl/worksheets/sheet11.xml><?xml version="1.0" encoding="utf-8"?>
<worksheet xmlns="http://schemas.openxmlformats.org/spreadsheetml/2006/main" xmlns:r="http://schemas.openxmlformats.org/officeDocument/2006/relationships">
  <dimension ref="A1:J24"/>
  <sheetViews>
    <sheetView zoomScalePageLayoutView="0" workbookViewId="0" topLeftCell="A1">
      <selection activeCell="H8" sqref="H8"/>
    </sheetView>
  </sheetViews>
  <sheetFormatPr defaultColWidth="9.140625" defaultRowHeight="12.75"/>
  <cols>
    <col min="1" max="1" width="5.57421875" style="109" customWidth="1"/>
    <col min="2" max="2" width="43.421875" style="109" customWidth="1"/>
    <col min="3" max="3" width="12.140625" style="109" customWidth="1"/>
    <col min="4" max="4" width="11.140625" style="109" customWidth="1"/>
    <col min="5" max="5" width="11.421875" style="109" customWidth="1"/>
    <col min="6" max="6" width="13.00390625" style="109" customWidth="1"/>
    <col min="7" max="7" width="8.140625" style="109" bestFit="1" customWidth="1"/>
    <col min="8" max="8" width="16.8515625" style="109" customWidth="1"/>
    <col min="9" max="9" width="11.140625" style="109" customWidth="1"/>
    <col min="10" max="16384" width="9.140625" style="109" customWidth="1"/>
  </cols>
  <sheetData>
    <row r="1" spans="1:10" ht="18.75" customHeight="1">
      <c r="A1" s="106" t="s">
        <v>697</v>
      </c>
      <c r="B1" s="107"/>
      <c r="C1" s="108"/>
      <c r="D1" s="1168" t="s">
        <v>184</v>
      </c>
      <c r="E1" s="1168"/>
      <c r="F1" s="1168"/>
      <c r="G1" s="1168"/>
      <c r="H1" s="1168"/>
      <c r="I1" s="1168"/>
      <c r="J1" s="1168"/>
    </row>
    <row r="2" spans="1:4" ht="15.75">
      <c r="A2" s="106" t="s">
        <v>970</v>
      </c>
      <c r="B2" s="107"/>
      <c r="C2" s="108"/>
      <c r="D2" s="108"/>
    </row>
    <row r="3" spans="1:4" ht="15.75">
      <c r="A3" s="106"/>
      <c r="B3" s="107"/>
      <c r="C3" s="108"/>
      <c r="D3" s="108"/>
    </row>
    <row r="4" spans="1:10" ht="15.75" customHeight="1">
      <c r="A4" s="1170" t="s">
        <v>976</v>
      </c>
      <c r="B4" s="1170"/>
      <c r="C4" s="1170"/>
      <c r="D4" s="1170"/>
      <c r="E4" s="1170"/>
      <c r="F4" s="1170"/>
      <c r="G4" s="1170"/>
      <c r="H4" s="1170"/>
      <c r="I4" s="1170"/>
      <c r="J4" s="1170"/>
    </row>
    <row r="5" spans="1:10" ht="15.75">
      <c r="A5" s="1171" t="s">
        <v>975</v>
      </c>
      <c r="B5" s="1171"/>
      <c r="C5" s="1171"/>
      <c r="D5" s="1171"/>
      <c r="E5" s="1171"/>
      <c r="F5" s="1171"/>
      <c r="G5" s="1171"/>
      <c r="H5" s="1171"/>
      <c r="I5" s="1171"/>
      <c r="J5" s="1171"/>
    </row>
    <row r="6" spans="1:10" ht="15.75">
      <c r="A6" s="110"/>
      <c r="B6" s="107"/>
      <c r="C6" s="1169" t="s">
        <v>914</v>
      </c>
      <c r="D6" s="1169"/>
      <c r="E6" s="1169"/>
      <c r="F6" s="1169"/>
      <c r="G6" s="1169"/>
      <c r="H6" s="1169"/>
      <c r="I6" s="1169"/>
      <c r="J6" s="1169"/>
    </row>
    <row r="7" spans="1:10" s="47" customFormat="1" ht="24" customHeight="1">
      <c r="A7" s="1173" t="s">
        <v>2</v>
      </c>
      <c r="B7" s="1173" t="s">
        <v>5</v>
      </c>
      <c r="C7" s="1173" t="s">
        <v>971</v>
      </c>
      <c r="D7" s="1173" t="s">
        <v>972</v>
      </c>
      <c r="E7" s="1160" t="s">
        <v>973</v>
      </c>
      <c r="F7" s="1160" t="s">
        <v>952</v>
      </c>
      <c r="G7" s="1160" t="s">
        <v>965</v>
      </c>
      <c r="H7" s="1160"/>
      <c r="I7" s="1160" t="s">
        <v>974</v>
      </c>
      <c r="J7" s="1160" t="s">
        <v>955</v>
      </c>
    </row>
    <row r="8" spans="1:10" s="47" customFormat="1" ht="51.75" customHeight="1">
      <c r="A8" s="1173"/>
      <c r="B8" s="1173"/>
      <c r="C8" s="1173"/>
      <c r="D8" s="1173"/>
      <c r="E8" s="1160"/>
      <c r="F8" s="1160"/>
      <c r="G8" s="296" t="s">
        <v>909</v>
      </c>
      <c r="H8" s="296" t="s">
        <v>148</v>
      </c>
      <c r="I8" s="1160"/>
      <c r="J8" s="1160"/>
    </row>
    <row r="9" spans="1:10" s="47" customFormat="1" ht="15.75">
      <c r="A9" s="693" t="s">
        <v>92</v>
      </c>
      <c r="B9" s="694" t="s">
        <v>93</v>
      </c>
      <c r="C9" s="696" t="s">
        <v>744</v>
      </c>
      <c r="D9" s="696" t="s">
        <v>745</v>
      </c>
      <c r="E9" s="696" t="s">
        <v>746</v>
      </c>
      <c r="F9" s="696" t="s">
        <v>747</v>
      </c>
      <c r="G9" s="696" t="s">
        <v>748</v>
      </c>
      <c r="H9" s="696" t="s">
        <v>749</v>
      </c>
      <c r="I9" s="696" t="s">
        <v>750</v>
      </c>
      <c r="J9" s="696" t="s">
        <v>751</v>
      </c>
    </row>
    <row r="10" spans="1:10" ht="15.75">
      <c r="A10" s="691"/>
      <c r="B10" s="491" t="s">
        <v>118</v>
      </c>
      <c r="C10" s="692"/>
      <c r="D10" s="692"/>
      <c r="E10" s="692">
        <f aca="true" t="shared" si="0" ref="E10:J10">E11+E15</f>
        <v>0</v>
      </c>
      <c r="F10" s="692">
        <f t="shared" si="0"/>
        <v>0</v>
      </c>
      <c r="G10" s="692">
        <f t="shared" si="0"/>
        <v>0</v>
      </c>
      <c r="H10" s="692">
        <f t="shared" si="0"/>
        <v>0</v>
      </c>
      <c r="I10" s="692">
        <f t="shared" si="0"/>
        <v>0</v>
      </c>
      <c r="J10" s="692">
        <f t="shared" si="0"/>
        <v>0</v>
      </c>
    </row>
    <row r="11" spans="1:10" s="61" customFormat="1" ht="15.75">
      <c r="A11" s="691" t="s">
        <v>13</v>
      </c>
      <c r="B11" s="491" t="s">
        <v>849</v>
      </c>
      <c r="C11" s="692"/>
      <c r="D11" s="692"/>
      <c r="E11" s="308">
        <f aca="true" t="shared" si="1" ref="E11:J11">SUM(E12:E14)</f>
        <v>0</v>
      </c>
      <c r="F11" s="308">
        <f t="shared" si="1"/>
        <v>0</v>
      </c>
      <c r="G11" s="308">
        <f t="shared" si="1"/>
        <v>0</v>
      </c>
      <c r="H11" s="308">
        <f t="shared" si="1"/>
        <v>0</v>
      </c>
      <c r="I11" s="308">
        <f t="shared" si="1"/>
        <v>0</v>
      </c>
      <c r="J11" s="308">
        <f t="shared" si="1"/>
        <v>0</v>
      </c>
    </row>
    <row r="12" spans="1:10" ht="15.75">
      <c r="A12" s="697"/>
      <c r="B12" s="698" t="s">
        <v>130</v>
      </c>
      <c r="C12" s="699"/>
      <c r="D12" s="699"/>
      <c r="E12" s="379"/>
      <c r="F12" s="379"/>
      <c r="G12" s="379"/>
      <c r="H12" s="379"/>
      <c r="I12" s="379"/>
      <c r="J12" s="379"/>
    </row>
    <row r="13" spans="1:10" ht="15.75">
      <c r="A13" s="700"/>
      <c r="B13" s="701" t="s">
        <v>131</v>
      </c>
      <c r="C13" s="702"/>
      <c r="D13" s="702"/>
      <c r="E13" s="386"/>
      <c r="F13" s="386"/>
      <c r="G13" s="386"/>
      <c r="H13" s="386"/>
      <c r="I13" s="386"/>
      <c r="J13" s="386"/>
    </row>
    <row r="14" spans="1:10" ht="15.75">
      <c r="A14" s="703"/>
      <c r="B14" s="704" t="s">
        <v>128</v>
      </c>
      <c r="C14" s="705"/>
      <c r="D14" s="705"/>
      <c r="E14" s="392"/>
      <c r="F14" s="392"/>
      <c r="G14" s="392"/>
      <c r="H14" s="392"/>
      <c r="I14" s="392"/>
      <c r="J14" s="392"/>
    </row>
    <row r="15" spans="1:10" s="61" customFormat="1" ht="15.75">
      <c r="A15" s="691" t="s">
        <v>14</v>
      </c>
      <c r="B15" s="491" t="s">
        <v>119</v>
      </c>
      <c r="C15" s="692"/>
      <c r="D15" s="692"/>
      <c r="E15" s="308">
        <f aca="true" t="shared" si="2" ref="E15:J15">SUM(E16+E18)</f>
        <v>0</v>
      </c>
      <c r="F15" s="308">
        <f t="shared" si="2"/>
        <v>0</v>
      </c>
      <c r="G15" s="308">
        <f t="shared" si="2"/>
        <v>0</v>
      </c>
      <c r="H15" s="308">
        <f t="shared" si="2"/>
        <v>0</v>
      </c>
      <c r="I15" s="308">
        <f t="shared" si="2"/>
        <v>0</v>
      </c>
      <c r="J15" s="308">
        <f t="shared" si="2"/>
        <v>0</v>
      </c>
    </row>
    <row r="16" spans="1:10" ht="31.5">
      <c r="A16" s="711">
        <v>1</v>
      </c>
      <c r="B16" s="712" t="s">
        <v>124</v>
      </c>
      <c r="C16" s="699"/>
      <c r="D16" s="699"/>
      <c r="E16" s="713">
        <f aca="true" t="shared" si="3" ref="E16:J16">SUM(E17)</f>
        <v>0</v>
      </c>
      <c r="F16" s="713">
        <f t="shared" si="3"/>
        <v>0</v>
      </c>
      <c r="G16" s="713">
        <f t="shared" si="3"/>
        <v>0</v>
      </c>
      <c r="H16" s="713">
        <f t="shared" si="3"/>
        <v>0</v>
      </c>
      <c r="I16" s="713">
        <f t="shared" si="3"/>
        <v>0</v>
      </c>
      <c r="J16" s="713">
        <f t="shared" si="3"/>
        <v>0</v>
      </c>
    </row>
    <row r="17" spans="1:10" ht="15.75">
      <c r="A17" s="706"/>
      <c r="B17" s="707" t="s">
        <v>132</v>
      </c>
      <c r="C17" s="702"/>
      <c r="D17" s="702"/>
      <c r="E17" s="386"/>
      <c r="F17" s="386"/>
      <c r="G17" s="386"/>
      <c r="H17" s="386"/>
      <c r="I17" s="386"/>
      <c r="J17" s="386"/>
    </row>
    <row r="18" spans="1:10" s="61" customFormat="1" ht="47.25">
      <c r="A18" s="700">
        <v>2</v>
      </c>
      <c r="B18" s="714" t="s">
        <v>149</v>
      </c>
      <c r="C18" s="702"/>
      <c r="D18" s="702"/>
      <c r="E18" s="715">
        <f aca="true" t="shared" si="4" ref="E18:J18">SUM(E19)</f>
        <v>0</v>
      </c>
      <c r="F18" s="715">
        <f t="shared" si="4"/>
        <v>0</v>
      </c>
      <c r="G18" s="715">
        <f t="shared" si="4"/>
        <v>0</v>
      </c>
      <c r="H18" s="715">
        <f t="shared" si="4"/>
        <v>0</v>
      </c>
      <c r="I18" s="715">
        <f t="shared" si="4"/>
        <v>0</v>
      </c>
      <c r="J18" s="715">
        <f t="shared" si="4"/>
        <v>0</v>
      </c>
    </row>
    <row r="19" spans="1:10" ht="15.75">
      <c r="A19" s="706"/>
      <c r="B19" s="707" t="s">
        <v>150</v>
      </c>
      <c r="C19" s="702"/>
      <c r="D19" s="702"/>
      <c r="E19" s="386"/>
      <c r="F19" s="386"/>
      <c r="G19" s="386"/>
      <c r="H19" s="386"/>
      <c r="I19" s="386"/>
      <c r="J19" s="386"/>
    </row>
    <row r="20" spans="1:10" ht="15.75">
      <c r="A20" s="708"/>
      <c r="B20" s="709"/>
      <c r="C20" s="710"/>
      <c r="D20" s="710"/>
      <c r="E20" s="392"/>
      <c r="F20" s="392"/>
      <c r="G20" s="392"/>
      <c r="H20" s="392"/>
      <c r="I20" s="392"/>
      <c r="J20" s="392"/>
    </row>
    <row r="21" spans="1:4" ht="15.75">
      <c r="A21" s="110"/>
      <c r="B21" s="107"/>
      <c r="C21" s="108"/>
      <c r="D21" s="108"/>
    </row>
    <row r="22" spans="1:10" ht="15.75">
      <c r="A22" s="110"/>
      <c r="B22" s="112"/>
      <c r="F22" s="1171" t="s">
        <v>968</v>
      </c>
      <c r="G22" s="1171"/>
      <c r="H22" s="1171"/>
      <c r="I22" s="1171"/>
      <c r="J22" s="1171"/>
    </row>
    <row r="23" spans="1:10" ht="15.75">
      <c r="A23" s="1170"/>
      <c r="B23" s="1170"/>
      <c r="F23" s="1172" t="s">
        <v>18</v>
      </c>
      <c r="G23" s="1172"/>
      <c r="H23" s="1172"/>
      <c r="I23" s="1172"/>
      <c r="J23" s="1172"/>
    </row>
    <row r="24" spans="1:10" s="114" customFormat="1" ht="15.75">
      <c r="A24" s="1171"/>
      <c r="B24" s="1171"/>
      <c r="F24" s="1171" t="s">
        <v>19</v>
      </c>
      <c r="G24" s="1171"/>
      <c r="H24" s="1171"/>
      <c r="I24" s="1171"/>
      <c r="J24" s="1171"/>
    </row>
  </sheetData>
  <sheetProtection/>
  <mergeCells count="18">
    <mergeCell ref="I7:I8"/>
    <mergeCell ref="J7:J8"/>
    <mergeCell ref="A23:B23"/>
    <mergeCell ref="A24:B24"/>
    <mergeCell ref="A7:A8"/>
    <mergeCell ref="B7:B8"/>
    <mergeCell ref="C7:C8"/>
    <mergeCell ref="F24:J24"/>
    <mergeCell ref="D1:J1"/>
    <mergeCell ref="C6:J6"/>
    <mergeCell ref="A4:J4"/>
    <mergeCell ref="A5:J5"/>
    <mergeCell ref="F22:J22"/>
    <mergeCell ref="F23:J23"/>
    <mergeCell ref="D7:D8"/>
    <mergeCell ref="G7:H7"/>
    <mergeCell ref="E7:E8"/>
    <mergeCell ref="F7:F8"/>
  </mergeCells>
  <printOptions/>
  <pageMargins left="0.52" right="0.25" top="0.37" bottom="0.37" header="0.34" footer="0.29"/>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V45"/>
  <sheetViews>
    <sheetView zoomScale="85" zoomScaleNormal="85" zoomScalePageLayoutView="0" workbookViewId="0" topLeftCell="A1">
      <selection activeCell="A4" sqref="A4:M4"/>
    </sheetView>
  </sheetViews>
  <sheetFormatPr defaultColWidth="9.140625" defaultRowHeight="12.75"/>
  <cols>
    <col min="1" max="1" width="5.421875" style="109" customWidth="1"/>
    <col min="2" max="2" width="47.28125" style="109" customWidth="1"/>
    <col min="3" max="3" width="9.421875" style="109" customWidth="1"/>
    <col min="4" max="4" width="8.28125" style="109" customWidth="1"/>
    <col min="5" max="5" width="8.57421875" style="109" customWidth="1"/>
    <col min="6" max="6" width="10.7109375" style="109" customWidth="1"/>
    <col min="7" max="7" width="8.00390625" style="109" customWidth="1"/>
    <col min="8" max="8" width="8.28125" style="109" customWidth="1"/>
    <col min="9" max="9" width="7.421875" style="109" customWidth="1"/>
    <col min="10" max="10" width="7.8515625" style="109" customWidth="1"/>
    <col min="11" max="11" width="6.8515625" style="109" customWidth="1"/>
    <col min="12" max="12" width="6.140625" style="109" customWidth="1"/>
    <col min="13" max="13" width="6.8515625" style="109" customWidth="1"/>
    <col min="14" max="14" width="8.00390625" style="109" bestFit="1" customWidth="1"/>
    <col min="15" max="15" width="12.140625" style="109" customWidth="1"/>
    <col min="16" max="16" width="7.57421875" style="109" bestFit="1" customWidth="1"/>
    <col min="17" max="17" width="12.140625" style="109" customWidth="1"/>
    <col min="18" max="18" width="6.140625" style="109" bestFit="1" customWidth="1"/>
    <col min="19" max="19" width="7.57421875" style="109" bestFit="1" customWidth="1"/>
    <col min="20" max="20" width="11.57421875" style="109" bestFit="1" customWidth="1"/>
    <col min="21" max="22" width="12.140625" style="109" customWidth="1"/>
    <col min="23" max="16384" width="9.140625" style="109" customWidth="1"/>
  </cols>
  <sheetData>
    <row r="1" spans="1:22" ht="15.75">
      <c r="A1" s="106" t="s">
        <v>697</v>
      </c>
      <c r="B1" s="728"/>
      <c r="C1" s="728"/>
      <c r="D1" s="729"/>
      <c r="E1" s="730"/>
      <c r="F1" s="730"/>
      <c r="G1" s="730"/>
      <c r="H1" s="730"/>
      <c r="I1" s="1178" t="s">
        <v>185</v>
      </c>
      <c r="J1" s="1178"/>
      <c r="K1" s="1178"/>
      <c r="L1" s="1178"/>
      <c r="M1" s="1178"/>
      <c r="S1" s="731"/>
      <c r="T1" s="731"/>
      <c r="U1" s="731"/>
      <c r="V1" s="731"/>
    </row>
    <row r="2" spans="1:11" ht="15.75">
      <c r="A2" s="106" t="s">
        <v>1</v>
      </c>
      <c r="B2" s="728"/>
      <c r="C2" s="728"/>
      <c r="D2" s="729"/>
      <c r="E2" s="730"/>
      <c r="F2" s="730"/>
      <c r="G2" s="730"/>
      <c r="H2" s="730"/>
      <c r="I2" s="730"/>
      <c r="J2" s="730"/>
      <c r="K2" s="730"/>
    </row>
    <row r="3" spans="1:11" ht="15.75">
      <c r="A3" s="732"/>
      <c r="B3" s="732"/>
      <c r="C3" s="732"/>
      <c r="D3" s="729"/>
      <c r="E3" s="730"/>
      <c r="F3" s="730"/>
      <c r="G3" s="730"/>
      <c r="H3" s="730"/>
      <c r="I3" s="730"/>
      <c r="J3" s="730"/>
      <c r="K3" s="730"/>
    </row>
    <row r="4" spans="1:22" ht="15.75">
      <c r="A4" s="1179" t="s">
        <v>977</v>
      </c>
      <c r="B4" s="1179"/>
      <c r="C4" s="1179"/>
      <c r="D4" s="1179"/>
      <c r="E4" s="1179"/>
      <c r="F4" s="1179"/>
      <c r="G4" s="1179"/>
      <c r="H4" s="1179"/>
      <c r="I4" s="1179"/>
      <c r="J4" s="1179"/>
      <c r="K4" s="1179"/>
      <c r="L4" s="1179"/>
      <c r="M4" s="1179"/>
      <c r="N4" s="731"/>
      <c r="O4" s="731"/>
      <c r="P4" s="731"/>
      <c r="Q4" s="731"/>
      <c r="R4" s="731"/>
      <c r="S4" s="731"/>
      <c r="T4" s="731"/>
      <c r="U4" s="731"/>
      <c r="V4" s="731"/>
    </row>
    <row r="5" spans="1:22" ht="15.75" customHeight="1">
      <c r="A5" s="1177" t="s">
        <v>914</v>
      </c>
      <c r="B5" s="1177"/>
      <c r="C5" s="1177"/>
      <c r="D5" s="1177"/>
      <c r="E5" s="1177"/>
      <c r="F5" s="1177"/>
      <c r="G5" s="1177"/>
      <c r="H5" s="1177"/>
      <c r="I5" s="1177"/>
      <c r="J5" s="1177"/>
      <c r="K5" s="1177"/>
      <c r="L5" s="1177"/>
      <c r="M5" s="1177"/>
      <c r="N5" s="719"/>
      <c r="O5" s="719"/>
      <c r="P5" s="719"/>
      <c r="Q5" s="719"/>
      <c r="R5" s="719"/>
      <c r="S5" s="719"/>
      <c r="T5" s="719"/>
      <c r="U5" s="719"/>
      <c r="V5" s="719"/>
    </row>
    <row r="6" spans="1:22" ht="46.5" customHeight="1">
      <c r="A6" s="1180" t="s">
        <v>2</v>
      </c>
      <c r="B6" s="1180" t="s">
        <v>980</v>
      </c>
      <c r="C6" s="1161" t="s">
        <v>324</v>
      </c>
      <c r="D6" s="1161" t="s">
        <v>325</v>
      </c>
      <c r="E6" s="1161" t="s">
        <v>326</v>
      </c>
      <c r="F6" s="1161" t="s">
        <v>327</v>
      </c>
      <c r="G6" s="1174" t="s">
        <v>328</v>
      </c>
      <c r="H6" s="1175"/>
      <c r="I6" s="1176"/>
      <c r="J6" s="1174" t="s">
        <v>329</v>
      </c>
      <c r="K6" s="1175"/>
      <c r="L6" s="1175"/>
      <c r="M6" s="1176"/>
      <c r="N6" s="1161" t="s">
        <v>330</v>
      </c>
      <c r="O6" s="1174" t="s">
        <v>334</v>
      </c>
      <c r="P6" s="1175"/>
      <c r="Q6" s="1176"/>
      <c r="R6" s="1174" t="s">
        <v>978</v>
      </c>
      <c r="S6" s="1175"/>
      <c r="T6" s="1176"/>
      <c r="U6" s="1180" t="s">
        <v>335</v>
      </c>
      <c r="V6" s="1180" t="s">
        <v>82</v>
      </c>
    </row>
    <row r="7" spans="1:22" ht="49.5" customHeight="1">
      <c r="A7" s="1180"/>
      <c r="B7" s="1180"/>
      <c r="C7" s="1182"/>
      <c r="D7" s="1182"/>
      <c r="E7" s="1182"/>
      <c r="F7" s="1182"/>
      <c r="G7" s="296" t="s">
        <v>331</v>
      </c>
      <c r="H7" s="296" t="s">
        <v>332</v>
      </c>
      <c r="I7" s="296" t="s">
        <v>333</v>
      </c>
      <c r="J7" s="296" t="s">
        <v>331</v>
      </c>
      <c r="K7" s="718" t="s">
        <v>659</v>
      </c>
      <c r="L7" s="718" t="s">
        <v>896</v>
      </c>
      <c r="M7" s="718" t="s">
        <v>979</v>
      </c>
      <c r="N7" s="1182"/>
      <c r="O7" s="296" t="s">
        <v>331</v>
      </c>
      <c r="P7" s="296" t="s">
        <v>332</v>
      </c>
      <c r="Q7" s="296" t="s">
        <v>333</v>
      </c>
      <c r="R7" s="296" t="s">
        <v>331</v>
      </c>
      <c r="S7" s="296" t="s">
        <v>332</v>
      </c>
      <c r="T7" s="296" t="s">
        <v>333</v>
      </c>
      <c r="U7" s="1181"/>
      <c r="V7" s="1181"/>
    </row>
    <row r="8" spans="1:22" s="61" customFormat="1" ht="15.75">
      <c r="A8" s="733">
        <v>1</v>
      </c>
      <c r="B8" s="734" t="s">
        <v>83</v>
      </c>
      <c r="C8" s="759"/>
      <c r="D8" s="759"/>
      <c r="E8" s="759"/>
      <c r="F8" s="733"/>
      <c r="G8" s="733">
        <f>SUM(G9:G14)</f>
        <v>0</v>
      </c>
      <c r="H8" s="733">
        <f aca="true" t="shared" si="0" ref="H8:V8">SUM(H9:H14)</f>
        <v>0</v>
      </c>
      <c r="I8" s="733">
        <f t="shared" si="0"/>
        <v>0</v>
      </c>
      <c r="J8" s="733">
        <f t="shared" si="0"/>
        <v>0</v>
      </c>
      <c r="K8" s="733">
        <f t="shared" si="0"/>
        <v>0</v>
      </c>
      <c r="L8" s="733">
        <f t="shared" si="0"/>
        <v>0</v>
      </c>
      <c r="M8" s="733">
        <f t="shared" si="0"/>
        <v>0</v>
      </c>
      <c r="N8" s="733">
        <f>SUM(N9:N14)</f>
        <v>0</v>
      </c>
      <c r="O8" s="733">
        <f t="shared" si="0"/>
        <v>0</v>
      </c>
      <c r="P8" s="733">
        <f t="shared" si="0"/>
        <v>0</v>
      </c>
      <c r="Q8" s="733">
        <f t="shared" si="0"/>
        <v>0</v>
      </c>
      <c r="R8" s="733">
        <f t="shared" si="0"/>
        <v>0</v>
      </c>
      <c r="S8" s="733">
        <f t="shared" si="0"/>
        <v>0</v>
      </c>
      <c r="T8" s="733">
        <f t="shared" si="0"/>
        <v>0</v>
      </c>
      <c r="U8" s="733">
        <f t="shared" si="0"/>
        <v>0</v>
      </c>
      <c r="V8" s="733">
        <f t="shared" si="0"/>
        <v>0</v>
      </c>
    </row>
    <row r="9" spans="1:22" ht="31.5">
      <c r="A9" s="735" t="s">
        <v>338</v>
      </c>
      <c r="B9" s="758" t="s">
        <v>84</v>
      </c>
      <c r="C9" s="760"/>
      <c r="D9" s="760"/>
      <c r="E9" s="760"/>
      <c r="F9" s="760"/>
      <c r="G9" s="760">
        <f>SUM(H9:I9)</f>
        <v>0</v>
      </c>
      <c r="H9" s="760"/>
      <c r="I9" s="760"/>
      <c r="J9" s="760">
        <f>SUM(K9:M9)</f>
        <v>0</v>
      </c>
      <c r="K9" s="761"/>
      <c r="L9" s="762"/>
      <c r="M9" s="762"/>
      <c r="N9" s="762">
        <f>G9-J9</f>
        <v>0</v>
      </c>
      <c r="O9" s="762">
        <f>SUM(P9:Q9)</f>
        <v>0</v>
      </c>
      <c r="P9" s="762"/>
      <c r="Q9" s="762"/>
      <c r="R9" s="762">
        <f>SUM(S9:T9)</f>
        <v>0</v>
      </c>
      <c r="S9" s="762"/>
      <c r="T9" s="762"/>
      <c r="U9" s="762"/>
      <c r="V9" s="762"/>
    </row>
    <row r="10" spans="1:22" ht="15.75">
      <c r="A10" s="735" t="s">
        <v>341</v>
      </c>
      <c r="B10" s="757" t="s">
        <v>85</v>
      </c>
      <c r="C10" s="763"/>
      <c r="D10" s="763"/>
      <c r="E10" s="763"/>
      <c r="F10" s="763"/>
      <c r="G10" s="760">
        <f aca="true" t="shared" si="1" ref="G10:G16">SUM(H10:I10)</f>
        <v>0</v>
      </c>
      <c r="H10" s="763"/>
      <c r="I10" s="763"/>
      <c r="J10" s="760">
        <f>SUM(K10:M10)</f>
        <v>0</v>
      </c>
      <c r="K10" s="764"/>
      <c r="L10" s="765"/>
      <c r="M10" s="765"/>
      <c r="N10" s="762">
        <f>G10-J10</f>
        <v>0</v>
      </c>
      <c r="O10" s="762">
        <f aca="true" t="shared" si="2" ref="O10:O16">SUM(P10:Q10)</f>
        <v>0</v>
      </c>
      <c r="P10" s="765"/>
      <c r="Q10" s="765"/>
      <c r="R10" s="762">
        <f aca="true" t="shared" si="3" ref="R10:R16">SUM(S10:T10)</f>
        <v>0</v>
      </c>
      <c r="S10" s="765"/>
      <c r="T10" s="765"/>
      <c r="U10" s="765"/>
      <c r="V10" s="765"/>
    </row>
    <row r="11" spans="1:22" ht="15.75">
      <c r="A11" s="735" t="s">
        <v>343</v>
      </c>
      <c r="B11" s="757" t="s">
        <v>86</v>
      </c>
      <c r="C11" s="763"/>
      <c r="D11" s="763"/>
      <c r="E11" s="763"/>
      <c r="F11" s="763"/>
      <c r="G11" s="760">
        <f t="shared" si="1"/>
        <v>0</v>
      </c>
      <c r="H11" s="763"/>
      <c r="I11" s="763"/>
      <c r="J11" s="760">
        <f>SUM(K11:M11)</f>
        <v>0</v>
      </c>
      <c r="K11" s="764"/>
      <c r="L11" s="765"/>
      <c r="M11" s="765"/>
      <c r="N11" s="762">
        <f aca="true" t="shared" si="4" ref="N11:N16">G11-J11</f>
        <v>0</v>
      </c>
      <c r="O11" s="762">
        <f t="shared" si="2"/>
        <v>0</v>
      </c>
      <c r="P11" s="765"/>
      <c r="Q11" s="765"/>
      <c r="R11" s="762">
        <f t="shared" si="3"/>
        <v>0</v>
      </c>
      <c r="S11" s="765"/>
      <c r="T11" s="765"/>
      <c r="U11" s="765"/>
      <c r="V11" s="765"/>
    </row>
    <row r="12" spans="1:22" ht="15.75">
      <c r="A12" s="735" t="s">
        <v>358</v>
      </c>
      <c r="B12" s="757" t="s">
        <v>983</v>
      </c>
      <c r="C12" s="763"/>
      <c r="D12" s="763"/>
      <c r="E12" s="763"/>
      <c r="F12" s="763"/>
      <c r="G12" s="760">
        <f t="shared" si="1"/>
        <v>0</v>
      </c>
      <c r="H12" s="763"/>
      <c r="I12" s="763"/>
      <c r="J12" s="760">
        <f>SUM(K12:M12)</f>
        <v>0</v>
      </c>
      <c r="K12" s="764"/>
      <c r="L12" s="765"/>
      <c r="M12" s="765"/>
      <c r="N12" s="762">
        <f t="shared" si="4"/>
        <v>0</v>
      </c>
      <c r="O12" s="762">
        <f t="shared" si="2"/>
        <v>0</v>
      </c>
      <c r="P12" s="765"/>
      <c r="Q12" s="765"/>
      <c r="R12" s="762">
        <f t="shared" si="3"/>
        <v>0</v>
      </c>
      <c r="S12" s="765"/>
      <c r="T12" s="765"/>
      <c r="U12" s="765"/>
      <c r="V12" s="765"/>
    </row>
    <row r="13" spans="1:22" ht="15.75">
      <c r="A13" s="735" t="s">
        <v>359</v>
      </c>
      <c r="B13" s="757" t="s">
        <v>26</v>
      </c>
      <c r="C13" s="763"/>
      <c r="D13" s="763"/>
      <c r="E13" s="763"/>
      <c r="F13" s="763"/>
      <c r="G13" s="760">
        <f t="shared" si="1"/>
        <v>0</v>
      </c>
      <c r="H13" s="763"/>
      <c r="I13" s="763"/>
      <c r="J13" s="760">
        <f>SUM(K13:M13)</f>
        <v>0</v>
      </c>
      <c r="K13" s="764"/>
      <c r="L13" s="765"/>
      <c r="M13" s="765"/>
      <c r="N13" s="762">
        <f t="shared" si="4"/>
        <v>0</v>
      </c>
      <c r="O13" s="762">
        <f t="shared" si="2"/>
        <v>0</v>
      </c>
      <c r="P13" s="765"/>
      <c r="Q13" s="765"/>
      <c r="R13" s="762">
        <f t="shared" si="3"/>
        <v>0</v>
      </c>
      <c r="S13" s="765"/>
      <c r="T13" s="765"/>
      <c r="U13" s="765"/>
      <c r="V13" s="765"/>
    </row>
    <row r="14" spans="1:22" ht="15.75">
      <c r="A14" s="735" t="s">
        <v>982</v>
      </c>
      <c r="B14" s="757" t="s">
        <v>27</v>
      </c>
      <c r="C14" s="763"/>
      <c r="D14" s="763"/>
      <c r="E14" s="763"/>
      <c r="F14" s="763"/>
      <c r="G14" s="763">
        <f>SUM(G15:G16)</f>
        <v>0</v>
      </c>
      <c r="H14" s="763">
        <f aca="true" t="shared" si="5" ref="H14:V14">SUM(H15:H16)</f>
        <v>0</v>
      </c>
      <c r="I14" s="763">
        <f t="shared" si="5"/>
        <v>0</v>
      </c>
      <c r="J14" s="763">
        <f>SUM(J15:J16)</f>
        <v>0</v>
      </c>
      <c r="K14" s="763">
        <f t="shared" si="5"/>
        <v>0</v>
      </c>
      <c r="L14" s="763">
        <f t="shared" si="5"/>
        <v>0</v>
      </c>
      <c r="M14" s="763">
        <f t="shared" si="5"/>
        <v>0</v>
      </c>
      <c r="N14" s="763">
        <f>SUM(N15:N16)</f>
        <v>0</v>
      </c>
      <c r="O14" s="763">
        <f>SUM(O15:O16)</f>
        <v>0</v>
      </c>
      <c r="P14" s="763">
        <f t="shared" si="5"/>
        <v>0</v>
      </c>
      <c r="Q14" s="763">
        <f t="shared" si="5"/>
        <v>0</v>
      </c>
      <c r="R14" s="763">
        <f t="shared" si="5"/>
        <v>0</v>
      </c>
      <c r="S14" s="763">
        <f t="shared" si="5"/>
        <v>0</v>
      </c>
      <c r="T14" s="763">
        <f t="shared" si="5"/>
        <v>0</v>
      </c>
      <c r="U14" s="763">
        <f t="shared" si="5"/>
        <v>0</v>
      </c>
      <c r="V14" s="763">
        <f t="shared" si="5"/>
        <v>0</v>
      </c>
    </row>
    <row r="15" spans="1:22" ht="15.75">
      <c r="A15" s="738"/>
      <c r="B15" s="737" t="s">
        <v>87</v>
      </c>
      <c r="C15" s="763"/>
      <c r="D15" s="763"/>
      <c r="E15" s="763"/>
      <c r="F15" s="763"/>
      <c r="G15" s="760">
        <f>SUM(H15:I15)</f>
        <v>0</v>
      </c>
      <c r="H15" s="763"/>
      <c r="I15" s="763"/>
      <c r="J15" s="760">
        <f>SUM(K15:M15)</f>
        <v>0</v>
      </c>
      <c r="K15" s="764"/>
      <c r="L15" s="765"/>
      <c r="M15" s="765"/>
      <c r="N15" s="762">
        <f t="shared" si="4"/>
        <v>0</v>
      </c>
      <c r="O15" s="762">
        <f>SUM(P15:Q15)</f>
        <v>0</v>
      </c>
      <c r="P15" s="765"/>
      <c r="Q15" s="765"/>
      <c r="R15" s="762">
        <f>SUM(S15:T15)</f>
        <v>0</v>
      </c>
      <c r="S15" s="765"/>
      <c r="T15" s="765"/>
      <c r="U15" s="765"/>
      <c r="V15" s="765"/>
    </row>
    <row r="16" spans="1:22" ht="15.75">
      <c r="A16" s="738"/>
      <c r="B16" s="737" t="s">
        <v>88</v>
      </c>
      <c r="C16" s="763"/>
      <c r="D16" s="763"/>
      <c r="E16" s="763"/>
      <c r="F16" s="763"/>
      <c r="G16" s="760">
        <f t="shared" si="1"/>
        <v>0</v>
      </c>
      <c r="H16" s="763"/>
      <c r="I16" s="763"/>
      <c r="J16" s="760">
        <f>SUM(K16:M16)</f>
        <v>0</v>
      </c>
      <c r="K16" s="764"/>
      <c r="L16" s="765"/>
      <c r="M16" s="765"/>
      <c r="N16" s="762">
        <f t="shared" si="4"/>
        <v>0</v>
      </c>
      <c r="O16" s="762">
        <f t="shared" si="2"/>
        <v>0</v>
      </c>
      <c r="P16" s="765"/>
      <c r="Q16" s="765"/>
      <c r="R16" s="762">
        <f t="shared" si="3"/>
        <v>0</v>
      </c>
      <c r="S16" s="765"/>
      <c r="T16" s="765"/>
      <c r="U16" s="765"/>
      <c r="V16" s="765"/>
    </row>
    <row r="17" spans="1:22" ht="15.75">
      <c r="A17" s="739"/>
      <c r="B17" s="740" t="s">
        <v>981</v>
      </c>
      <c r="C17" s="766"/>
      <c r="D17" s="766"/>
      <c r="E17" s="766"/>
      <c r="F17" s="766"/>
      <c r="G17" s="766"/>
      <c r="H17" s="766"/>
      <c r="I17" s="766"/>
      <c r="J17" s="766"/>
      <c r="K17" s="767"/>
      <c r="L17" s="768"/>
      <c r="M17" s="768"/>
      <c r="N17" s="768"/>
      <c r="O17" s="768"/>
      <c r="P17" s="768"/>
      <c r="Q17" s="768"/>
      <c r="R17" s="768"/>
      <c r="S17" s="768"/>
      <c r="T17" s="768"/>
      <c r="U17" s="768"/>
      <c r="V17" s="768"/>
    </row>
    <row r="18" spans="1:22" s="136" customFormat="1" ht="15.75">
      <c r="A18" s="733">
        <v>2</v>
      </c>
      <c r="B18" s="734" t="s">
        <v>139</v>
      </c>
      <c r="C18" s="769"/>
      <c r="D18" s="769"/>
      <c r="E18" s="769"/>
      <c r="F18" s="769"/>
      <c r="G18" s="769"/>
      <c r="H18" s="769"/>
      <c r="I18" s="769"/>
      <c r="J18" s="769"/>
      <c r="K18" s="770"/>
      <c r="L18" s="667"/>
      <c r="M18" s="667"/>
      <c r="N18" s="667"/>
      <c r="O18" s="667"/>
      <c r="P18" s="667"/>
      <c r="Q18" s="667"/>
      <c r="R18" s="667"/>
      <c r="S18" s="667"/>
      <c r="T18" s="667"/>
      <c r="U18" s="667"/>
      <c r="V18" s="667"/>
    </row>
    <row r="19" spans="1:22" s="136" customFormat="1" ht="15.75">
      <c r="A19" s="742"/>
      <c r="B19" s="743" t="s">
        <v>152</v>
      </c>
      <c r="C19" s="771"/>
      <c r="D19" s="771"/>
      <c r="E19" s="771"/>
      <c r="F19" s="771"/>
      <c r="G19" s="771"/>
      <c r="H19" s="771"/>
      <c r="I19" s="771"/>
      <c r="J19" s="771"/>
      <c r="K19" s="772"/>
      <c r="L19" s="762"/>
      <c r="M19" s="762"/>
      <c r="N19" s="762"/>
      <c r="O19" s="762"/>
      <c r="P19" s="762"/>
      <c r="Q19" s="762"/>
      <c r="R19" s="762"/>
      <c r="S19" s="762"/>
      <c r="T19" s="762"/>
      <c r="U19" s="762"/>
      <c r="V19" s="762"/>
    </row>
    <row r="20" spans="1:22" s="136" customFormat="1" ht="15.75">
      <c r="A20" s="745"/>
      <c r="B20" s="746" t="s">
        <v>153</v>
      </c>
      <c r="C20" s="773"/>
      <c r="D20" s="773"/>
      <c r="E20" s="773"/>
      <c r="F20" s="773"/>
      <c r="G20" s="773"/>
      <c r="H20" s="773"/>
      <c r="I20" s="773"/>
      <c r="J20" s="773"/>
      <c r="K20" s="774"/>
      <c r="L20" s="765"/>
      <c r="M20" s="765"/>
      <c r="N20" s="765"/>
      <c r="O20" s="765"/>
      <c r="P20" s="765"/>
      <c r="Q20" s="765"/>
      <c r="R20" s="765"/>
      <c r="S20" s="765"/>
      <c r="T20" s="765"/>
      <c r="U20" s="765"/>
      <c r="V20" s="765"/>
    </row>
    <row r="21" spans="1:22" s="136" customFormat="1" ht="15.75">
      <c r="A21" s="745"/>
      <c r="B21" s="746" t="s">
        <v>154</v>
      </c>
      <c r="C21" s="773"/>
      <c r="D21" s="773"/>
      <c r="E21" s="773"/>
      <c r="F21" s="773"/>
      <c r="G21" s="773"/>
      <c r="H21" s="773"/>
      <c r="I21" s="773"/>
      <c r="J21" s="773"/>
      <c r="K21" s="774"/>
      <c r="L21" s="765"/>
      <c r="M21" s="765"/>
      <c r="N21" s="765"/>
      <c r="O21" s="765"/>
      <c r="P21" s="765"/>
      <c r="Q21" s="765"/>
      <c r="R21" s="765"/>
      <c r="S21" s="765"/>
      <c r="T21" s="765"/>
      <c r="U21" s="765"/>
      <c r="V21" s="765"/>
    </row>
    <row r="22" spans="1:22" s="136" customFormat="1" ht="15.75">
      <c r="A22" s="745"/>
      <c r="B22" s="746" t="s">
        <v>155</v>
      </c>
      <c r="C22" s="773"/>
      <c r="D22" s="773"/>
      <c r="E22" s="773"/>
      <c r="F22" s="773"/>
      <c r="G22" s="773"/>
      <c r="H22" s="773"/>
      <c r="I22" s="773"/>
      <c r="J22" s="773"/>
      <c r="K22" s="774"/>
      <c r="L22" s="765"/>
      <c r="M22" s="765"/>
      <c r="N22" s="765"/>
      <c r="O22" s="765"/>
      <c r="P22" s="765"/>
      <c r="Q22" s="765"/>
      <c r="R22" s="765"/>
      <c r="S22" s="765"/>
      <c r="T22" s="765"/>
      <c r="U22" s="765"/>
      <c r="V22" s="765"/>
    </row>
    <row r="23" spans="1:22" s="136" customFormat="1" ht="31.5">
      <c r="A23" s="745"/>
      <c r="B23" s="747" t="s">
        <v>161</v>
      </c>
      <c r="C23" s="773"/>
      <c r="D23" s="773"/>
      <c r="E23" s="773"/>
      <c r="F23" s="773"/>
      <c r="G23" s="773"/>
      <c r="H23" s="773"/>
      <c r="I23" s="773"/>
      <c r="J23" s="773"/>
      <c r="K23" s="774"/>
      <c r="L23" s="765"/>
      <c r="M23" s="765"/>
      <c r="N23" s="765"/>
      <c r="O23" s="765"/>
      <c r="P23" s="765"/>
      <c r="Q23" s="765"/>
      <c r="R23" s="765"/>
      <c r="S23" s="765"/>
      <c r="T23" s="765"/>
      <c r="U23" s="765"/>
      <c r="V23" s="765"/>
    </row>
    <row r="24" spans="1:22" s="136" customFormat="1" ht="31.5">
      <c r="A24" s="745"/>
      <c r="B24" s="748" t="s">
        <v>135</v>
      </c>
      <c r="C24" s="773"/>
      <c r="D24" s="773"/>
      <c r="E24" s="773"/>
      <c r="F24" s="773"/>
      <c r="G24" s="773"/>
      <c r="H24" s="773"/>
      <c r="I24" s="773"/>
      <c r="J24" s="773"/>
      <c r="K24" s="774"/>
      <c r="L24" s="765"/>
      <c r="M24" s="765"/>
      <c r="N24" s="765"/>
      <c r="O24" s="765"/>
      <c r="P24" s="765"/>
      <c r="Q24" s="765"/>
      <c r="R24" s="765"/>
      <c r="S24" s="765"/>
      <c r="T24" s="765"/>
      <c r="U24" s="765"/>
      <c r="V24" s="765"/>
    </row>
    <row r="25" spans="1:22" ht="15.75">
      <c r="A25" s="749"/>
      <c r="B25" s="747" t="s">
        <v>121</v>
      </c>
      <c r="C25" s="763"/>
      <c r="D25" s="763"/>
      <c r="E25" s="763"/>
      <c r="F25" s="763"/>
      <c r="G25" s="763"/>
      <c r="H25" s="763"/>
      <c r="I25" s="763"/>
      <c r="J25" s="763"/>
      <c r="K25" s="764"/>
      <c r="L25" s="765"/>
      <c r="M25" s="765"/>
      <c r="N25" s="765"/>
      <c r="O25" s="765"/>
      <c r="P25" s="765"/>
      <c r="Q25" s="765"/>
      <c r="R25" s="765"/>
      <c r="S25" s="765"/>
      <c r="T25" s="765"/>
      <c r="U25" s="765"/>
      <c r="V25" s="765"/>
    </row>
    <row r="26" spans="1:22" ht="15.75">
      <c r="A26" s="749"/>
      <c r="B26" s="747" t="s">
        <v>115</v>
      </c>
      <c r="C26" s="763"/>
      <c r="D26" s="763"/>
      <c r="E26" s="763"/>
      <c r="F26" s="763"/>
      <c r="G26" s="763"/>
      <c r="H26" s="763"/>
      <c r="I26" s="763"/>
      <c r="J26" s="763"/>
      <c r="K26" s="764"/>
      <c r="L26" s="765"/>
      <c r="M26" s="765"/>
      <c r="N26" s="765"/>
      <c r="O26" s="765"/>
      <c r="P26" s="765"/>
      <c r="Q26" s="765"/>
      <c r="R26" s="765"/>
      <c r="S26" s="765"/>
      <c r="T26" s="765"/>
      <c r="U26" s="765"/>
      <c r="V26" s="765"/>
    </row>
    <row r="27" spans="1:22" ht="15.75">
      <c r="A27" s="749"/>
      <c r="B27" s="747" t="s">
        <v>116</v>
      </c>
      <c r="C27" s="763"/>
      <c r="D27" s="763"/>
      <c r="E27" s="763"/>
      <c r="F27" s="763"/>
      <c r="G27" s="763"/>
      <c r="H27" s="763"/>
      <c r="I27" s="763"/>
      <c r="J27" s="763"/>
      <c r="K27" s="764"/>
      <c r="L27" s="765"/>
      <c r="M27" s="765"/>
      <c r="N27" s="765"/>
      <c r="O27" s="765"/>
      <c r="P27" s="765"/>
      <c r="Q27" s="765"/>
      <c r="R27" s="765"/>
      <c r="S27" s="765"/>
      <c r="T27" s="765"/>
      <c r="U27" s="765"/>
      <c r="V27" s="765"/>
    </row>
    <row r="28" spans="1:22" ht="15.75">
      <c r="A28" s="749"/>
      <c r="B28" s="747" t="s">
        <v>117</v>
      </c>
      <c r="C28" s="763"/>
      <c r="D28" s="763"/>
      <c r="E28" s="763"/>
      <c r="F28" s="763"/>
      <c r="G28" s="763"/>
      <c r="H28" s="763"/>
      <c r="I28" s="763"/>
      <c r="J28" s="763"/>
      <c r="K28" s="764"/>
      <c r="L28" s="765"/>
      <c r="M28" s="765"/>
      <c r="N28" s="765"/>
      <c r="O28" s="765"/>
      <c r="P28" s="765"/>
      <c r="Q28" s="765"/>
      <c r="R28" s="765"/>
      <c r="S28" s="765"/>
      <c r="T28" s="765"/>
      <c r="U28" s="765"/>
      <c r="V28" s="765"/>
    </row>
    <row r="29" spans="1:22" ht="15.75">
      <c r="A29" s="749"/>
      <c r="B29" s="747" t="s">
        <v>156</v>
      </c>
      <c r="C29" s="763"/>
      <c r="D29" s="763"/>
      <c r="E29" s="763"/>
      <c r="F29" s="763"/>
      <c r="G29" s="763"/>
      <c r="H29" s="763"/>
      <c r="I29" s="763"/>
      <c r="J29" s="763"/>
      <c r="K29" s="764"/>
      <c r="L29" s="765"/>
      <c r="M29" s="765"/>
      <c r="N29" s="765"/>
      <c r="O29" s="765"/>
      <c r="P29" s="765"/>
      <c r="Q29" s="765"/>
      <c r="R29" s="765"/>
      <c r="S29" s="765"/>
      <c r="T29" s="765"/>
      <c r="U29" s="765"/>
      <c r="V29" s="765"/>
    </row>
    <row r="30" spans="1:22" ht="15.75">
      <c r="A30" s="749"/>
      <c r="B30" s="747" t="s">
        <v>157</v>
      </c>
      <c r="C30" s="763"/>
      <c r="D30" s="763"/>
      <c r="E30" s="763"/>
      <c r="F30" s="763"/>
      <c r="G30" s="763"/>
      <c r="H30" s="763"/>
      <c r="I30" s="763"/>
      <c r="J30" s="763"/>
      <c r="K30" s="764"/>
      <c r="L30" s="765"/>
      <c r="M30" s="765"/>
      <c r="N30" s="765"/>
      <c r="O30" s="765"/>
      <c r="P30" s="765"/>
      <c r="Q30" s="765"/>
      <c r="R30" s="765"/>
      <c r="S30" s="765"/>
      <c r="T30" s="765"/>
      <c r="U30" s="765"/>
      <c r="V30" s="765"/>
    </row>
    <row r="31" spans="1:22" ht="15.75">
      <c r="A31" s="749"/>
      <c r="B31" s="747" t="s">
        <v>158</v>
      </c>
      <c r="C31" s="763"/>
      <c r="D31" s="763"/>
      <c r="E31" s="763"/>
      <c r="F31" s="763"/>
      <c r="G31" s="763"/>
      <c r="H31" s="763"/>
      <c r="I31" s="763"/>
      <c r="J31" s="763"/>
      <c r="K31" s="764"/>
      <c r="L31" s="765"/>
      <c r="M31" s="765"/>
      <c r="N31" s="765"/>
      <c r="O31" s="765"/>
      <c r="P31" s="765"/>
      <c r="Q31" s="765"/>
      <c r="R31" s="765"/>
      <c r="S31" s="765"/>
      <c r="T31" s="765"/>
      <c r="U31" s="765"/>
      <c r="V31" s="765"/>
    </row>
    <row r="32" spans="1:22" ht="15.75">
      <c r="A32" s="749"/>
      <c r="B32" s="747" t="s">
        <v>159</v>
      </c>
      <c r="C32" s="763"/>
      <c r="D32" s="763"/>
      <c r="E32" s="763"/>
      <c r="F32" s="763"/>
      <c r="G32" s="763"/>
      <c r="H32" s="763"/>
      <c r="I32" s="763"/>
      <c r="J32" s="763"/>
      <c r="K32" s="764"/>
      <c r="L32" s="765"/>
      <c r="M32" s="765"/>
      <c r="N32" s="765"/>
      <c r="O32" s="765"/>
      <c r="P32" s="765"/>
      <c r="Q32" s="765"/>
      <c r="R32" s="765"/>
      <c r="S32" s="765"/>
      <c r="T32" s="765"/>
      <c r="U32" s="765"/>
      <c r="V32" s="765"/>
    </row>
    <row r="33" spans="1:22" ht="31.5">
      <c r="A33" s="749"/>
      <c r="B33" s="747" t="s">
        <v>160</v>
      </c>
      <c r="C33" s="763"/>
      <c r="D33" s="763"/>
      <c r="E33" s="763"/>
      <c r="F33" s="763"/>
      <c r="G33" s="763"/>
      <c r="H33" s="763"/>
      <c r="I33" s="763"/>
      <c r="J33" s="763"/>
      <c r="K33" s="764"/>
      <c r="L33" s="765"/>
      <c r="M33" s="765"/>
      <c r="N33" s="765"/>
      <c r="O33" s="765"/>
      <c r="P33" s="765"/>
      <c r="Q33" s="765"/>
      <c r="R33" s="765"/>
      <c r="S33" s="765"/>
      <c r="T33" s="765"/>
      <c r="U33" s="765"/>
      <c r="V33" s="765"/>
    </row>
    <row r="34" spans="1:22" ht="31.5">
      <c r="A34" s="749"/>
      <c r="B34" s="747" t="s">
        <v>162</v>
      </c>
      <c r="C34" s="763"/>
      <c r="D34" s="763"/>
      <c r="E34" s="763"/>
      <c r="F34" s="763"/>
      <c r="G34" s="763"/>
      <c r="H34" s="763"/>
      <c r="I34" s="763"/>
      <c r="J34" s="763"/>
      <c r="K34" s="764"/>
      <c r="L34" s="765"/>
      <c r="M34" s="765"/>
      <c r="N34" s="765"/>
      <c r="O34" s="765"/>
      <c r="P34" s="765"/>
      <c r="Q34" s="765"/>
      <c r="R34" s="765"/>
      <c r="S34" s="765"/>
      <c r="T34" s="765"/>
      <c r="U34" s="765"/>
      <c r="V34" s="765"/>
    </row>
    <row r="35" spans="1:22" ht="15.75">
      <c r="A35" s="736"/>
      <c r="B35" s="747" t="s">
        <v>163</v>
      </c>
      <c r="C35" s="763"/>
      <c r="D35" s="763"/>
      <c r="E35" s="763"/>
      <c r="F35" s="763"/>
      <c r="G35" s="763"/>
      <c r="H35" s="763"/>
      <c r="I35" s="763"/>
      <c r="J35" s="763"/>
      <c r="K35" s="764"/>
      <c r="L35" s="765"/>
      <c r="M35" s="765"/>
      <c r="N35" s="765"/>
      <c r="O35" s="765"/>
      <c r="P35" s="765"/>
      <c r="Q35" s="765"/>
      <c r="R35" s="765"/>
      <c r="S35" s="765"/>
      <c r="T35" s="765"/>
      <c r="U35" s="765"/>
      <c r="V35" s="765"/>
    </row>
    <row r="36" spans="1:22" ht="15.75">
      <c r="A36" s="750"/>
      <c r="B36" s="751" t="s">
        <v>164</v>
      </c>
      <c r="C36" s="775"/>
      <c r="D36" s="775"/>
      <c r="E36" s="775"/>
      <c r="F36" s="775"/>
      <c r="G36" s="775"/>
      <c r="H36" s="775"/>
      <c r="I36" s="775"/>
      <c r="J36" s="775"/>
      <c r="K36" s="776"/>
      <c r="L36" s="768"/>
      <c r="M36" s="768"/>
      <c r="N36" s="768"/>
      <c r="O36" s="768"/>
      <c r="P36" s="768"/>
      <c r="Q36" s="768"/>
      <c r="R36" s="768"/>
      <c r="S36" s="768"/>
      <c r="T36" s="768"/>
      <c r="U36" s="768"/>
      <c r="V36" s="768"/>
    </row>
    <row r="37" spans="1:22" ht="15.75">
      <c r="A37" s="733">
        <v>3</v>
      </c>
      <c r="B37" s="752" t="s">
        <v>136</v>
      </c>
      <c r="C37" s="769"/>
      <c r="D37" s="769"/>
      <c r="E37" s="769"/>
      <c r="F37" s="769"/>
      <c r="G37" s="769"/>
      <c r="H37" s="769"/>
      <c r="I37" s="769"/>
      <c r="J37" s="769"/>
      <c r="K37" s="770"/>
      <c r="L37" s="667"/>
      <c r="M37" s="667"/>
      <c r="N37" s="667"/>
      <c r="O37" s="667"/>
      <c r="P37" s="667"/>
      <c r="Q37" s="667"/>
      <c r="R37" s="667"/>
      <c r="S37" s="667"/>
      <c r="T37" s="667"/>
      <c r="U37" s="667"/>
      <c r="V37" s="667"/>
    </row>
    <row r="38" spans="1:22" ht="15.75">
      <c r="A38" s="744"/>
      <c r="B38" s="753" t="s">
        <v>165</v>
      </c>
      <c r="C38" s="771"/>
      <c r="D38" s="771"/>
      <c r="E38" s="771"/>
      <c r="F38" s="771"/>
      <c r="G38" s="771"/>
      <c r="H38" s="771"/>
      <c r="I38" s="771"/>
      <c r="J38" s="771"/>
      <c r="K38" s="777"/>
      <c r="L38" s="762"/>
      <c r="M38" s="762"/>
      <c r="N38" s="762"/>
      <c r="O38" s="762"/>
      <c r="P38" s="762"/>
      <c r="Q38" s="762"/>
      <c r="R38" s="762"/>
      <c r="S38" s="762"/>
      <c r="T38" s="762"/>
      <c r="U38" s="762"/>
      <c r="V38" s="762"/>
    </row>
    <row r="39" spans="1:22" ht="15.75">
      <c r="A39" s="754"/>
      <c r="B39" s="747" t="s">
        <v>166</v>
      </c>
      <c r="C39" s="774"/>
      <c r="D39" s="778"/>
      <c r="E39" s="774"/>
      <c r="F39" s="779"/>
      <c r="G39" s="779"/>
      <c r="H39" s="779"/>
      <c r="I39" s="779"/>
      <c r="J39" s="779"/>
      <c r="K39" s="779"/>
      <c r="L39" s="765"/>
      <c r="M39" s="765"/>
      <c r="N39" s="765"/>
      <c r="O39" s="765"/>
      <c r="P39" s="765"/>
      <c r="Q39" s="765"/>
      <c r="R39" s="765"/>
      <c r="S39" s="765"/>
      <c r="T39" s="765"/>
      <c r="U39" s="765"/>
      <c r="V39" s="765"/>
    </row>
    <row r="40" spans="1:22" ht="15.75">
      <c r="A40" s="755"/>
      <c r="B40" s="751" t="s">
        <v>167</v>
      </c>
      <c r="C40" s="767"/>
      <c r="D40" s="767"/>
      <c r="E40" s="767"/>
      <c r="F40" s="780"/>
      <c r="G40" s="780"/>
      <c r="H40" s="780"/>
      <c r="I40" s="780"/>
      <c r="J40" s="780"/>
      <c r="K40" s="780"/>
      <c r="L40" s="768"/>
      <c r="M40" s="768"/>
      <c r="N40" s="768"/>
      <c r="O40" s="768"/>
      <c r="P40" s="768"/>
      <c r="Q40" s="768"/>
      <c r="R40" s="768"/>
      <c r="S40" s="768"/>
      <c r="T40" s="768"/>
      <c r="U40" s="768"/>
      <c r="V40" s="768"/>
    </row>
    <row r="41" spans="1:22" s="61" customFormat="1" ht="15.75">
      <c r="A41" s="756"/>
      <c r="B41" s="756" t="s">
        <v>6</v>
      </c>
      <c r="C41" s="781"/>
      <c r="D41" s="781"/>
      <c r="E41" s="781"/>
      <c r="F41" s="781"/>
      <c r="G41" s="781">
        <f>G8+G18+G37</f>
        <v>0</v>
      </c>
      <c r="H41" s="781">
        <f aca="true" t="shared" si="6" ref="H41:U41">H8+H18+H37</f>
        <v>0</v>
      </c>
      <c r="I41" s="781">
        <f t="shared" si="6"/>
        <v>0</v>
      </c>
      <c r="J41" s="781">
        <f t="shared" si="6"/>
        <v>0</v>
      </c>
      <c r="K41" s="781">
        <f t="shared" si="6"/>
        <v>0</v>
      </c>
      <c r="L41" s="781">
        <f t="shared" si="6"/>
        <v>0</v>
      </c>
      <c r="M41" s="781">
        <f t="shared" si="6"/>
        <v>0</v>
      </c>
      <c r="N41" s="781">
        <f t="shared" si="6"/>
        <v>0</v>
      </c>
      <c r="O41" s="781">
        <f t="shared" si="6"/>
        <v>0</v>
      </c>
      <c r="P41" s="781">
        <f t="shared" si="6"/>
        <v>0</v>
      </c>
      <c r="Q41" s="781">
        <f t="shared" si="6"/>
        <v>0</v>
      </c>
      <c r="R41" s="781">
        <f t="shared" si="6"/>
        <v>0</v>
      </c>
      <c r="S41" s="781">
        <f t="shared" si="6"/>
        <v>0</v>
      </c>
      <c r="T41" s="781">
        <f t="shared" si="6"/>
        <v>0</v>
      </c>
      <c r="U41" s="781">
        <f t="shared" si="6"/>
        <v>0</v>
      </c>
      <c r="V41" s="782"/>
    </row>
    <row r="42" spans="1:11" ht="15.75">
      <c r="A42" s="732"/>
      <c r="B42" s="732"/>
      <c r="C42" s="732"/>
      <c r="D42" s="729"/>
      <c r="E42" s="730"/>
      <c r="F42" s="730"/>
      <c r="G42" s="730"/>
      <c r="H42" s="730"/>
      <c r="I42" s="730"/>
      <c r="J42" s="730"/>
      <c r="K42" s="730"/>
    </row>
    <row r="43" spans="1:22" ht="15.75">
      <c r="A43" s="110"/>
      <c r="B43" s="112"/>
      <c r="N43" s="113"/>
      <c r="O43" s="113"/>
      <c r="P43" s="1171" t="s">
        <v>968</v>
      </c>
      <c r="Q43" s="1171"/>
      <c r="R43" s="1171"/>
      <c r="S43" s="1171"/>
      <c r="T43" s="1171"/>
      <c r="U43" s="1171"/>
      <c r="V43" s="1171"/>
    </row>
    <row r="44" spans="1:22" ht="15.75">
      <c r="A44" s="1170"/>
      <c r="B44" s="1170"/>
      <c r="N44" s="115"/>
      <c r="O44" s="115"/>
      <c r="P44" s="1172" t="s">
        <v>18</v>
      </c>
      <c r="Q44" s="1172"/>
      <c r="R44" s="1172"/>
      <c r="S44" s="1172"/>
      <c r="T44" s="1172"/>
      <c r="U44" s="1172"/>
      <c r="V44" s="1172"/>
    </row>
    <row r="45" spans="1:22" s="114" customFormat="1" ht="15.75">
      <c r="A45" s="1171"/>
      <c r="B45" s="1171"/>
      <c r="N45" s="113"/>
      <c r="O45" s="113"/>
      <c r="P45" s="1171" t="s">
        <v>19</v>
      </c>
      <c r="Q45" s="1171"/>
      <c r="R45" s="1171"/>
      <c r="S45" s="1171"/>
      <c r="T45" s="1171"/>
      <c r="U45" s="1171"/>
      <c r="V45" s="1171"/>
    </row>
    <row r="47" ht="18"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sheetData>
  <sheetProtection/>
  <mergeCells count="21">
    <mergeCell ref="R6:T6"/>
    <mergeCell ref="D6:D7"/>
    <mergeCell ref="E6:E7"/>
    <mergeCell ref="A6:A7"/>
    <mergeCell ref="P43:V43"/>
    <mergeCell ref="F6:F7"/>
    <mergeCell ref="A45:B45"/>
    <mergeCell ref="B6:B7"/>
    <mergeCell ref="C6:C7"/>
    <mergeCell ref="J6:M6"/>
    <mergeCell ref="N6:N7"/>
    <mergeCell ref="O6:Q6"/>
    <mergeCell ref="A44:B44"/>
    <mergeCell ref="P44:V44"/>
    <mergeCell ref="P45:V45"/>
    <mergeCell ref="A5:M5"/>
    <mergeCell ref="I1:M1"/>
    <mergeCell ref="A4:M4"/>
    <mergeCell ref="V6:V7"/>
    <mergeCell ref="G6:I6"/>
    <mergeCell ref="U6:U7"/>
  </mergeCells>
  <printOptions/>
  <pageMargins left="0.48" right="0.2" top="0.47" bottom="0.34" header="0.49" footer="0.2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V61"/>
  <sheetViews>
    <sheetView zoomScalePageLayoutView="0" workbookViewId="0" topLeftCell="A1">
      <selection activeCell="G1" sqref="G1"/>
    </sheetView>
  </sheetViews>
  <sheetFormatPr defaultColWidth="9.140625" defaultRowHeight="12.75"/>
  <cols>
    <col min="1" max="1" width="5.00390625" style="25" customWidth="1"/>
    <col min="2" max="2" width="72.57421875" style="25" customWidth="1"/>
    <col min="3" max="3" width="5.140625" style="25" bestFit="1" customWidth="1"/>
    <col min="4" max="4" width="18.28125" style="109" customWidth="1"/>
    <col min="5" max="5" width="13.7109375" style="109" customWidth="1"/>
    <col min="6" max="6" width="13.00390625" style="109" customWidth="1"/>
    <col min="7" max="7" width="15.28125" style="109" customWidth="1"/>
    <col min="8" max="16384" width="9.140625" style="25" customWidth="1"/>
  </cols>
  <sheetData>
    <row r="1" spans="1:7" ht="15.75">
      <c r="A1" s="44" t="s">
        <v>697</v>
      </c>
      <c r="B1" s="790"/>
      <c r="C1" s="790"/>
      <c r="G1" s="695" t="s">
        <v>985</v>
      </c>
    </row>
    <row r="2" spans="1:3" ht="15.75">
      <c r="A2" s="44" t="s">
        <v>1</v>
      </c>
      <c r="B2" s="790"/>
      <c r="C2" s="790"/>
    </row>
    <row r="3" spans="1:3" ht="15.75">
      <c r="A3" s="44"/>
      <c r="B3" s="790"/>
      <c r="C3" s="790"/>
    </row>
    <row r="4" spans="1:7" ht="15.75">
      <c r="A4" s="1183" t="s">
        <v>984</v>
      </c>
      <c r="B4" s="1183"/>
      <c r="C4" s="1183"/>
      <c r="D4" s="1183"/>
      <c r="E4" s="1183"/>
      <c r="F4" s="1183"/>
      <c r="G4" s="1183"/>
    </row>
    <row r="5" spans="1:7" ht="15.75">
      <c r="A5" s="1186" t="s">
        <v>975</v>
      </c>
      <c r="B5" s="1186"/>
      <c r="C5" s="1186"/>
      <c r="D5" s="1186"/>
      <c r="E5" s="1186"/>
      <c r="F5" s="1186"/>
      <c r="G5" s="1186"/>
    </row>
    <row r="6" spans="1:7" ht="15.75">
      <c r="A6" s="1184" t="s">
        <v>914</v>
      </c>
      <c r="B6" s="1184"/>
      <c r="C6" s="1184"/>
      <c r="D6" s="1184"/>
      <c r="E6" s="1184"/>
      <c r="F6" s="1184"/>
      <c r="G6" s="1184"/>
    </row>
    <row r="7" spans="1:7" ht="34.5" customHeight="1">
      <c r="A7" s="1185" t="s">
        <v>2</v>
      </c>
      <c r="B7" s="1185" t="s">
        <v>5</v>
      </c>
      <c r="C7" s="1185" t="s">
        <v>986</v>
      </c>
      <c r="D7" s="1096" t="s">
        <v>964</v>
      </c>
      <c r="E7" s="1116" t="s">
        <v>965</v>
      </c>
      <c r="F7" s="1117"/>
      <c r="G7" s="1112" t="s">
        <v>966</v>
      </c>
    </row>
    <row r="8" spans="1:7" ht="31.5">
      <c r="A8" s="1185"/>
      <c r="B8" s="1185"/>
      <c r="C8" s="1185"/>
      <c r="D8" s="1163"/>
      <c r="E8" s="689" t="s">
        <v>909</v>
      </c>
      <c r="F8" s="689" t="s">
        <v>148</v>
      </c>
      <c r="G8" s="1159"/>
    </row>
    <row r="9" spans="1:7" ht="16.5" customHeight="1">
      <c r="A9" s="791"/>
      <c r="B9" s="792" t="s">
        <v>22</v>
      </c>
      <c r="C9" s="792"/>
      <c r="D9" s="668" t="s">
        <v>745</v>
      </c>
      <c r="E9" s="668" t="s">
        <v>746</v>
      </c>
      <c r="F9" s="668" t="s">
        <v>747</v>
      </c>
      <c r="G9" s="668" t="s">
        <v>748</v>
      </c>
    </row>
    <row r="10" spans="1:7" ht="16.5" customHeight="1">
      <c r="A10" s="793" t="s">
        <v>13</v>
      </c>
      <c r="B10" s="794" t="s">
        <v>20</v>
      </c>
      <c r="C10" s="794"/>
      <c r="D10" s="362">
        <f>D11+D24+D43</f>
        <v>0</v>
      </c>
      <c r="E10" s="362">
        <f>E11+E24+E43</f>
        <v>0</v>
      </c>
      <c r="F10" s="362">
        <f>F11+F24+F43</f>
        <v>0</v>
      </c>
      <c r="G10" s="362">
        <f>G11+G24+G43</f>
        <v>0</v>
      </c>
    </row>
    <row r="11" spans="1:7" ht="16.5" customHeight="1">
      <c r="A11" s="795">
        <v>1</v>
      </c>
      <c r="B11" s="796" t="s">
        <v>23</v>
      </c>
      <c r="C11" s="796"/>
      <c r="D11" s="362"/>
      <c r="E11" s="362"/>
      <c r="F11" s="362"/>
      <c r="G11" s="362"/>
    </row>
    <row r="12" spans="1:7" ht="16.5" customHeight="1">
      <c r="A12" s="797"/>
      <c r="B12" s="798" t="s">
        <v>111</v>
      </c>
      <c r="C12" s="799"/>
      <c r="D12" s="783"/>
      <c r="E12" s="783"/>
      <c r="F12" s="783"/>
      <c r="G12" s="783"/>
    </row>
    <row r="13" spans="1:7" ht="16.5" customHeight="1">
      <c r="A13" s="800"/>
      <c r="B13" s="801" t="s">
        <v>110</v>
      </c>
      <c r="C13" s="802"/>
      <c r="D13" s="784"/>
      <c r="E13" s="784"/>
      <c r="F13" s="784"/>
      <c r="G13" s="784"/>
    </row>
    <row r="14" spans="1:7" ht="16.5" customHeight="1">
      <c r="A14" s="800"/>
      <c r="B14" s="801" t="s">
        <v>24</v>
      </c>
      <c r="C14" s="803"/>
      <c r="D14" s="784"/>
      <c r="E14" s="784"/>
      <c r="F14" s="784"/>
      <c r="G14" s="784"/>
    </row>
    <row r="15" spans="1:7" ht="16.5" customHeight="1">
      <c r="A15" s="800"/>
      <c r="B15" s="801" t="s">
        <v>25</v>
      </c>
      <c r="C15" s="801"/>
      <c r="D15" s="784"/>
      <c r="E15" s="784"/>
      <c r="F15" s="784"/>
      <c r="G15" s="784"/>
    </row>
    <row r="16" spans="1:7" ht="16.5" customHeight="1">
      <c r="A16" s="800"/>
      <c r="B16" s="801" t="s">
        <v>26</v>
      </c>
      <c r="C16" s="801"/>
      <c r="D16" s="784"/>
      <c r="E16" s="784"/>
      <c r="F16" s="784"/>
      <c r="G16" s="784"/>
    </row>
    <row r="17" spans="1:7" ht="16.5" customHeight="1">
      <c r="A17" s="800"/>
      <c r="B17" s="801" t="s">
        <v>27</v>
      </c>
      <c r="C17" s="802"/>
      <c r="D17" s="784"/>
      <c r="E17" s="784"/>
      <c r="F17" s="784"/>
      <c r="G17" s="784"/>
    </row>
    <row r="18" spans="1:7" ht="16.5" customHeight="1">
      <c r="A18" s="800"/>
      <c r="B18" s="802" t="s">
        <v>112</v>
      </c>
      <c r="C18" s="802"/>
      <c r="D18" s="784"/>
      <c r="E18" s="784"/>
      <c r="F18" s="784"/>
      <c r="G18" s="784"/>
    </row>
    <row r="19" spans="1:7" ht="16.5" customHeight="1">
      <c r="A19" s="800"/>
      <c r="B19" s="802" t="s">
        <v>151</v>
      </c>
      <c r="C19" s="802"/>
      <c r="D19" s="784"/>
      <c r="E19" s="784"/>
      <c r="F19" s="784"/>
      <c r="G19" s="784"/>
    </row>
    <row r="20" spans="1:7" ht="16.5" customHeight="1">
      <c r="A20" s="800"/>
      <c r="B20" s="802" t="s">
        <v>113</v>
      </c>
      <c r="C20" s="802"/>
      <c r="D20" s="785"/>
      <c r="E20" s="785"/>
      <c r="F20" s="785"/>
      <c r="G20" s="785"/>
    </row>
    <row r="21" spans="1:7" ht="16.5" customHeight="1">
      <c r="A21" s="800"/>
      <c r="B21" s="802" t="s">
        <v>114</v>
      </c>
      <c r="C21" s="802"/>
      <c r="D21" s="784"/>
      <c r="E21" s="784"/>
      <c r="F21" s="784"/>
      <c r="G21" s="784"/>
    </row>
    <row r="22" spans="1:7" ht="16.5" customHeight="1">
      <c r="A22" s="800"/>
      <c r="B22" s="802" t="s">
        <v>28</v>
      </c>
      <c r="C22" s="802"/>
      <c r="D22" s="784"/>
      <c r="E22" s="784"/>
      <c r="F22" s="784"/>
      <c r="G22" s="784"/>
    </row>
    <row r="23" spans="1:7" ht="16.5" customHeight="1">
      <c r="A23" s="800"/>
      <c r="B23" s="802" t="s">
        <v>133</v>
      </c>
      <c r="C23" s="802"/>
      <c r="D23" s="784"/>
      <c r="E23" s="784"/>
      <c r="F23" s="784"/>
      <c r="G23" s="784"/>
    </row>
    <row r="24" spans="1:7" ht="16.5" customHeight="1">
      <c r="A24" s="795">
        <v>2</v>
      </c>
      <c r="B24" s="796" t="s">
        <v>134</v>
      </c>
      <c r="C24" s="796"/>
      <c r="D24" s="362"/>
      <c r="E24" s="362"/>
      <c r="F24" s="362"/>
      <c r="G24" s="362"/>
    </row>
    <row r="25" spans="1:7" ht="16.5" customHeight="1">
      <c r="A25" s="804"/>
      <c r="B25" s="716" t="s">
        <v>152</v>
      </c>
      <c r="C25" s="805"/>
      <c r="D25" s="784"/>
      <c r="E25" s="784"/>
      <c r="F25" s="784"/>
      <c r="G25" s="784"/>
    </row>
    <row r="26" spans="1:7" ht="16.5" customHeight="1">
      <c r="A26" s="804"/>
      <c r="B26" s="716" t="s">
        <v>153</v>
      </c>
      <c r="C26" s="805"/>
      <c r="D26" s="786"/>
      <c r="E26" s="786"/>
      <c r="F26" s="786"/>
      <c r="G26" s="786"/>
    </row>
    <row r="27" spans="1:7" ht="16.5" customHeight="1">
      <c r="A27" s="800"/>
      <c r="B27" s="716" t="s">
        <v>154</v>
      </c>
      <c r="C27" s="802"/>
      <c r="D27" s="784"/>
      <c r="E27" s="784"/>
      <c r="F27" s="784"/>
      <c r="G27" s="784"/>
    </row>
    <row r="28" spans="1:7" ht="16.5" customHeight="1">
      <c r="A28" s="800"/>
      <c r="B28" s="716" t="s">
        <v>155</v>
      </c>
      <c r="C28" s="802"/>
      <c r="D28" s="784"/>
      <c r="E28" s="784"/>
      <c r="F28" s="784"/>
      <c r="G28" s="784"/>
    </row>
    <row r="29" spans="1:7" ht="16.5" customHeight="1">
      <c r="A29" s="800"/>
      <c r="B29" s="802" t="s">
        <v>120</v>
      </c>
      <c r="C29" s="802"/>
      <c r="D29" s="787"/>
      <c r="E29" s="787"/>
      <c r="F29" s="787"/>
      <c r="G29" s="787"/>
    </row>
    <row r="30" spans="1:7" ht="16.5" customHeight="1">
      <c r="A30" s="800"/>
      <c r="B30" s="801" t="s">
        <v>135</v>
      </c>
      <c r="C30" s="802"/>
      <c r="D30" s="784"/>
      <c r="E30" s="784"/>
      <c r="F30" s="784"/>
      <c r="G30" s="784"/>
    </row>
    <row r="31" spans="1:7" ht="16.5" customHeight="1">
      <c r="A31" s="800"/>
      <c r="B31" s="802" t="s">
        <v>121</v>
      </c>
      <c r="C31" s="802"/>
      <c r="D31" s="788"/>
      <c r="E31" s="788"/>
      <c r="F31" s="788"/>
      <c r="G31" s="788"/>
    </row>
    <row r="32" spans="1:7" ht="16.5" customHeight="1">
      <c r="A32" s="800"/>
      <c r="B32" s="802" t="s">
        <v>115</v>
      </c>
      <c r="C32" s="802"/>
      <c r="D32" s="784"/>
      <c r="E32" s="784"/>
      <c r="F32" s="784"/>
      <c r="G32" s="784"/>
    </row>
    <row r="33" spans="1:7" ht="16.5" customHeight="1">
      <c r="A33" s="800"/>
      <c r="B33" s="802" t="s">
        <v>116</v>
      </c>
      <c r="C33" s="803"/>
      <c r="D33" s="784"/>
      <c r="E33" s="784"/>
      <c r="F33" s="784"/>
      <c r="G33" s="784"/>
    </row>
    <row r="34" spans="1:7" ht="16.5" customHeight="1">
      <c r="A34" s="800"/>
      <c r="B34" s="802" t="s">
        <v>117</v>
      </c>
      <c r="C34" s="802"/>
      <c r="D34" s="788"/>
      <c r="E34" s="788"/>
      <c r="F34" s="788"/>
      <c r="G34" s="788"/>
    </row>
    <row r="35" spans="1:7" ht="16.5" customHeight="1">
      <c r="A35" s="800"/>
      <c r="B35" s="717" t="s">
        <v>156</v>
      </c>
      <c r="C35" s="802"/>
      <c r="D35" s="788"/>
      <c r="E35" s="788"/>
      <c r="F35" s="788"/>
      <c r="G35" s="788"/>
    </row>
    <row r="36" spans="1:7" ht="16.5" customHeight="1">
      <c r="A36" s="800"/>
      <c r="B36" s="717" t="s">
        <v>157</v>
      </c>
      <c r="C36" s="802"/>
      <c r="D36" s="784"/>
      <c r="E36" s="784"/>
      <c r="F36" s="784"/>
      <c r="G36" s="784"/>
    </row>
    <row r="37" spans="1:7" ht="16.5" customHeight="1">
      <c r="A37" s="800"/>
      <c r="B37" s="717" t="s">
        <v>158</v>
      </c>
      <c r="C37" s="802"/>
      <c r="D37" s="784"/>
      <c r="E37" s="784"/>
      <c r="F37" s="784"/>
      <c r="G37" s="784"/>
    </row>
    <row r="38" spans="1:7" ht="16.5" customHeight="1">
      <c r="A38" s="800"/>
      <c r="B38" s="717" t="s">
        <v>159</v>
      </c>
      <c r="C38" s="802"/>
      <c r="D38" s="784"/>
      <c r="E38" s="784"/>
      <c r="F38" s="784"/>
      <c r="G38" s="784"/>
    </row>
    <row r="39" spans="1:7" ht="16.5" customHeight="1">
      <c r="A39" s="800"/>
      <c r="B39" s="717" t="s">
        <v>160</v>
      </c>
      <c r="C39" s="802"/>
      <c r="D39" s="784"/>
      <c r="E39" s="784"/>
      <c r="F39" s="784"/>
      <c r="G39" s="784"/>
    </row>
    <row r="40" spans="1:7" ht="16.5" customHeight="1">
      <c r="A40" s="800"/>
      <c r="B40" s="801" t="s">
        <v>30</v>
      </c>
      <c r="C40" s="802"/>
      <c r="D40" s="784"/>
      <c r="E40" s="784"/>
      <c r="F40" s="784"/>
      <c r="G40" s="784"/>
    </row>
    <row r="41" spans="1:7" ht="16.5" customHeight="1">
      <c r="A41" s="800"/>
      <c r="B41" s="801" t="s">
        <v>31</v>
      </c>
      <c r="C41" s="802"/>
      <c r="D41" s="784"/>
      <c r="E41" s="784"/>
      <c r="F41" s="784"/>
      <c r="G41" s="784"/>
    </row>
    <row r="42" spans="1:7" ht="16.5" customHeight="1">
      <c r="A42" s="800"/>
      <c r="B42" s="802" t="s">
        <v>133</v>
      </c>
      <c r="C42" s="802"/>
      <c r="D42" s="784"/>
      <c r="E42" s="784"/>
      <c r="F42" s="784"/>
      <c r="G42" s="784"/>
    </row>
    <row r="43" spans="1:7" ht="16.5" customHeight="1">
      <c r="A43" s="795">
        <v>3</v>
      </c>
      <c r="B43" s="796" t="s">
        <v>136</v>
      </c>
      <c r="C43" s="796"/>
      <c r="D43" s="362"/>
      <c r="E43" s="362"/>
      <c r="F43" s="362"/>
      <c r="G43" s="362"/>
    </row>
    <row r="44" spans="1:7" ht="16.5" customHeight="1">
      <c r="A44" s="800"/>
      <c r="B44" s="801" t="s">
        <v>29</v>
      </c>
      <c r="C44" s="802"/>
      <c r="D44" s="784"/>
      <c r="E44" s="784"/>
      <c r="F44" s="784"/>
      <c r="G44" s="784"/>
    </row>
    <row r="45" spans="1:7" ht="16.5" customHeight="1">
      <c r="A45" s="800"/>
      <c r="B45" s="802" t="s">
        <v>137</v>
      </c>
      <c r="C45" s="802"/>
      <c r="D45" s="784"/>
      <c r="E45" s="784"/>
      <c r="F45" s="784"/>
      <c r="G45" s="784"/>
    </row>
    <row r="46" spans="1:7" ht="16.5" customHeight="1">
      <c r="A46" s="810"/>
      <c r="B46" s="811" t="s">
        <v>138</v>
      </c>
      <c r="C46" s="811"/>
      <c r="D46" s="812"/>
      <c r="E46" s="812"/>
      <c r="F46" s="812"/>
      <c r="G46" s="812"/>
    </row>
    <row r="47" spans="1:7" ht="16.5" customHeight="1">
      <c r="A47" s="793" t="s">
        <v>14</v>
      </c>
      <c r="B47" s="794" t="s">
        <v>32</v>
      </c>
      <c r="C47" s="794"/>
      <c r="D47" s="365">
        <f>SUM(D48:D52)</f>
        <v>0</v>
      </c>
      <c r="E47" s="365">
        <f>SUM(E48:E52)</f>
        <v>0</v>
      </c>
      <c r="F47" s="365">
        <f>SUM(F48:F52)</f>
        <v>0</v>
      </c>
      <c r="G47" s="365">
        <f>SUM(G48:G52)</f>
        <v>0</v>
      </c>
    </row>
    <row r="48" spans="1:7" ht="16.5" customHeight="1">
      <c r="A48" s="813">
        <v>1</v>
      </c>
      <c r="B48" s="814" t="s">
        <v>9</v>
      </c>
      <c r="C48" s="814"/>
      <c r="D48" s="815"/>
      <c r="E48" s="815"/>
      <c r="F48" s="815"/>
      <c r="G48" s="815"/>
    </row>
    <row r="49" spans="1:7" ht="16.5" customHeight="1">
      <c r="A49" s="800">
        <v>2</v>
      </c>
      <c r="B49" s="802" t="s">
        <v>33</v>
      </c>
      <c r="C49" s="801"/>
      <c r="D49" s="784"/>
      <c r="E49" s="784"/>
      <c r="F49" s="784"/>
      <c r="G49" s="784"/>
    </row>
    <row r="50" spans="1:7" ht="16.5" customHeight="1">
      <c r="A50" s="800">
        <v>3</v>
      </c>
      <c r="B50" s="802" t="s">
        <v>34</v>
      </c>
      <c r="C50" s="801"/>
      <c r="D50" s="784"/>
      <c r="E50" s="784"/>
      <c r="F50" s="784"/>
      <c r="G50" s="784"/>
    </row>
    <row r="51" spans="1:7" ht="16.5" customHeight="1">
      <c r="A51" s="800">
        <v>4</v>
      </c>
      <c r="B51" s="802" t="s">
        <v>109</v>
      </c>
      <c r="C51" s="801"/>
      <c r="D51" s="784"/>
      <c r="E51" s="784"/>
      <c r="F51" s="784"/>
      <c r="G51" s="784"/>
    </row>
    <row r="52" spans="1:7" ht="16.5" customHeight="1">
      <c r="A52" s="806">
        <v>5</v>
      </c>
      <c r="B52" s="807" t="s">
        <v>35</v>
      </c>
      <c r="C52" s="807"/>
      <c r="D52" s="789"/>
      <c r="E52" s="789"/>
      <c r="F52" s="789"/>
      <c r="G52" s="789"/>
    </row>
    <row r="53" spans="1:7" ht="16.5" customHeight="1">
      <c r="A53" s="808"/>
      <c r="B53" s="809"/>
      <c r="C53" s="809"/>
      <c r="D53" s="311"/>
      <c r="E53" s="311"/>
      <c r="F53" s="311"/>
      <c r="G53" s="311"/>
    </row>
    <row r="54" spans="1:22" s="109" customFormat="1" ht="15.75">
      <c r="A54" s="110"/>
      <c r="B54" s="112"/>
      <c r="C54" s="1171" t="s">
        <v>968</v>
      </c>
      <c r="D54" s="1171"/>
      <c r="E54" s="1171"/>
      <c r="F54" s="1171"/>
      <c r="G54" s="1171"/>
      <c r="N54" s="113"/>
      <c r="O54" s="113"/>
      <c r="P54" s="113"/>
      <c r="Q54" s="113"/>
      <c r="R54" s="113"/>
      <c r="S54" s="113"/>
      <c r="T54" s="113"/>
      <c r="U54" s="113"/>
      <c r="V54" s="113"/>
    </row>
    <row r="55" spans="1:22" s="109" customFormat="1" ht="15.75">
      <c r="A55" s="1170"/>
      <c r="B55" s="1170"/>
      <c r="C55" s="1172" t="s">
        <v>18</v>
      </c>
      <c r="D55" s="1172"/>
      <c r="E55" s="1172"/>
      <c r="F55" s="1172"/>
      <c r="G55" s="1172"/>
      <c r="N55" s="115"/>
      <c r="O55" s="115"/>
      <c r="P55" s="115"/>
      <c r="Q55" s="115"/>
      <c r="R55" s="115"/>
      <c r="S55" s="115"/>
      <c r="T55" s="115"/>
      <c r="U55" s="115"/>
      <c r="V55" s="115"/>
    </row>
    <row r="56" spans="1:22" s="114" customFormat="1" ht="15.75">
      <c r="A56" s="1171"/>
      <c r="B56" s="1171"/>
      <c r="C56" s="1171" t="s">
        <v>19</v>
      </c>
      <c r="D56" s="1171"/>
      <c r="E56" s="1171"/>
      <c r="F56" s="1171"/>
      <c r="G56" s="1171"/>
      <c r="N56" s="113"/>
      <c r="O56" s="113"/>
      <c r="P56" s="113"/>
      <c r="Q56" s="113"/>
      <c r="R56" s="113"/>
      <c r="S56" s="113"/>
      <c r="T56" s="113"/>
      <c r="U56" s="113"/>
      <c r="V56" s="113"/>
    </row>
    <row r="59" spans="4:7" ht="15.75">
      <c r="D59" s="114"/>
      <c r="E59" s="114"/>
      <c r="F59" s="114"/>
      <c r="G59" s="114"/>
    </row>
    <row r="60" spans="4:7" ht="15.75">
      <c r="D60" s="61"/>
      <c r="E60" s="61"/>
      <c r="F60" s="61"/>
      <c r="G60" s="61"/>
    </row>
    <row r="61" spans="4:7" ht="15.75">
      <c r="D61" s="114"/>
      <c r="E61" s="114"/>
      <c r="F61" s="114"/>
      <c r="G61" s="114"/>
    </row>
  </sheetData>
  <sheetProtection/>
  <mergeCells count="14">
    <mergeCell ref="A5:G5"/>
    <mergeCell ref="E7:F7"/>
    <mergeCell ref="D7:D8"/>
    <mergeCell ref="G7:G8"/>
    <mergeCell ref="A55:B55"/>
    <mergeCell ref="A56:B56"/>
    <mergeCell ref="C55:G55"/>
    <mergeCell ref="C56:G56"/>
    <mergeCell ref="A4:G4"/>
    <mergeCell ref="A6:G6"/>
    <mergeCell ref="A7:A8"/>
    <mergeCell ref="B7:B8"/>
    <mergeCell ref="C7:C8"/>
    <mergeCell ref="C54:G54"/>
  </mergeCells>
  <printOptions/>
  <pageMargins left="0.53" right="0.17" top="0.27" bottom="0.49" header="0.3" footer="0.16"/>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V50"/>
  <sheetViews>
    <sheetView zoomScalePageLayoutView="0" workbookViewId="0" topLeftCell="A1">
      <selection activeCell="F7" sqref="F7:F8"/>
    </sheetView>
  </sheetViews>
  <sheetFormatPr defaultColWidth="9.140625" defaultRowHeight="12.75"/>
  <cols>
    <col min="1" max="1" width="5.421875" style="458" customWidth="1"/>
    <col min="2" max="2" width="49.421875" style="458" customWidth="1"/>
    <col min="3" max="3" width="7.140625" style="458" bestFit="1" customWidth="1"/>
    <col min="4" max="4" width="6.7109375" style="458" customWidth="1"/>
    <col min="5" max="5" width="7.8515625" style="458" customWidth="1"/>
    <col min="6" max="6" width="8.8515625" style="458" customWidth="1"/>
    <col min="7" max="7" width="11.28125" style="458" customWidth="1"/>
    <col min="8" max="8" width="12.00390625" style="458" customWidth="1"/>
    <col min="9" max="9" width="16.28125" style="458" customWidth="1"/>
    <col min="10" max="10" width="14.00390625" style="458" customWidth="1"/>
    <col min="11" max="16384" width="9.140625" style="458" customWidth="1"/>
  </cols>
  <sheetData>
    <row r="1" spans="1:10" ht="21.75" customHeight="1">
      <c r="A1" s="106" t="s">
        <v>697</v>
      </c>
      <c r="B1" s="817"/>
      <c r="C1" s="817"/>
      <c r="D1" s="818"/>
      <c r="E1" s="819"/>
      <c r="F1" s="819"/>
      <c r="G1" s="819"/>
      <c r="H1" s="819"/>
      <c r="I1" s="819"/>
      <c r="J1" s="816" t="s">
        <v>992</v>
      </c>
    </row>
    <row r="2" spans="1:9" ht="15.75">
      <c r="A2" s="106" t="s">
        <v>1</v>
      </c>
      <c r="B2" s="820"/>
      <c r="C2" s="817"/>
      <c r="D2" s="818"/>
      <c r="E2" s="819"/>
      <c r="F2" s="819"/>
      <c r="G2" s="819"/>
      <c r="H2" s="819"/>
      <c r="I2" s="819"/>
    </row>
    <row r="3" spans="1:9" ht="15.75">
      <c r="A3" s="106"/>
      <c r="B3" s="820"/>
      <c r="C3" s="817"/>
      <c r="D3" s="818"/>
      <c r="E3" s="819"/>
      <c r="F3" s="819"/>
      <c r="G3" s="819"/>
      <c r="H3" s="819"/>
      <c r="I3" s="819"/>
    </row>
    <row r="4" spans="1:12" ht="21" customHeight="1">
      <c r="A4" s="1187" t="s">
        <v>987</v>
      </c>
      <c r="B4" s="1187"/>
      <c r="C4" s="1187"/>
      <c r="D4" s="1187"/>
      <c r="E4" s="1187"/>
      <c r="F4" s="1187"/>
      <c r="G4" s="1187"/>
      <c r="H4" s="1187"/>
      <c r="I4" s="1187"/>
      <c r="J4" s="1187"/>
      <c r="K4" s="821"/>
      <c r="L4" s="821"/>
    </row>
    <row r="5" spans="1:12" ht="15.75">
      <c r="A5" s="1192" t="s">
        <v>975</v>
      </c>
      <c r="B5" s="1192"/>
      <c r="C5" s="1192"/>
      <c r="D5" s="1192"/>
      <c r="E5" s="1192"/>
      <c r="F5" s="1192"/>
      <c r="G5" s="1192"/>
      <c r="H5" s="1192"/>
      <c r="I5" s="1192"/>
      <c r="J5" s="1192"/>
      <c r="K5" s="821"/>
      <c r="L5" s="821"/>
    </row>
    <row r="6" spans="1:10" ht="15.75">
      <c r="A6" s="822"/>
      <c r="B6" s="822"/>
      <c r="C6" s="822"/>
      <c r="D6" s="822"/>
      <c r="E6" s="822"/>
      <c r="F6" s="822"/>
      <c r="G6" s="1191" t="s">
        <v>914</v>
      </c>
      <c r="H6" s="1191"/>
      <c r="I6" s="1191"/>
      <c r="J6" s="1191"/>
    </row>
    <row r="7" spans="1:10" ht="15.75">
      <c r="A7" s="1190" t="s">
        <v>2</v>
      </c>
      <c r="B7" s="1193" t="s">
        <v>991</v>
      </c>
      <c r="C7" s="1195" t="s">
        <v>399</v>
      </c>
      <c r="D7" s="1195"/>
      <c r="E7" s="1195"/>
      <c r="F7" s="1195" t="s">
        <v>400</v>
      </c>
      <c r="G7" s="1196" t="s">
        <v>401</v>
      </c>
      <c r="H7" s="1197"/>
      <c r="I7" s="1188" t="s">
        <v>988</v>
      </c>
      <c r="J7" s="1188" t="s">
        <v>989</v>
      </c>
    </row>
    <row r="8" spans="1:10" ht="41.25" customHeight="1">
      <c r="A8" s="1190"/>
      <c r="B8" s="1194"/>
      <c r="C8" s="1081" t="s">
        <v>402</v>
      </c>
      <c r="D8" s="1081" t="s">
        <v>403</v>
      </c>
      <c r="E8" s="1081" t="s">
        <v>404</v>
      </c>
      <c r="F8" s="1195"/>
      <c r="G8" s="1081" t="s">
        <v>405</v>
      </c>
      <c r="H8" s="1081" t="s">
        <v>406</v>
      </c>
      <c r="I8" s="1189"/>
      <c r="J8" s="1189"/>
    </row>
    <row r="9" spans="1:11" s="833" customFormat="1" ht="19.5" customHeight="1">
      <c r="A9" s="831"/>
      <c r="B9" s="824" t="s">
        <v>990</v>
      </c>
      <c r="C9" s="825">
        <f>SUM(C10:C18)</f>
        <v>0</v>
      </c>
      <c r="D9" s="825">
        <f aca="true" t="shared" si="0" ref="D9:J9">SUM(D10:D18)</f>
        <v>0</v>
      </c>
      <c r="E9" s="825">
        <f t="shared" si="0"/>
        <v>0</v>
      </c>
      <c r="F9" s="825">
        <f t="shared" si="0"/>
        <v>0</v>
      </c>
      <c r="G9" s="825">
        <f t="shared" si="0"/>
        <v>0</v>
      </c>
      <c r="H9" s="825">
        <f t="shared" si="0"/>
        <v>0</v>
      </c>
      <c r="I9" s="825">
        <f t="shared" si="0"/>
        <v>0</v>
      </c>
      <c r="J9" s="825">
        <f t="shared" si="0"/>
        <v>0</v>
      </c>
      <c r="K9" s="832"/>
    </row>
    <row r="10" spans="1:10" ht="19.5" customHeight="1">
      <c r="A10" s="826">
        <v>1</v>
      </c>
      <c r="B10" s="823"/>
      <c r="C10" s="823"/>
      <c r="D10" s="823"/>
      <c r="E10" s="823"/>
      <c r="F10" s="823"/>
      <c r="G10" s="827"/>
      <c r="H10" s="827"/>
      <c r="I10" s="828"/>
      <c r="J10" s="828"/>
    </row>
    <row r="11" spans="1:10" ht="19.5" customHeight="1">
      <c r="A11" s="826">
        <v>2</v>
      </c>
      <c r="B11" s="823"/>
      <c r="C11" s="823"/>
      <c r="D11" s="823"/>
      <c r="E11" s="823"/>
      <c r="F11" s="823"/>
      <c r="G11" s="827"/>
      <c r="H11" s="827"/>
      <c r="I11" s="828"/>
      <c r="J11" s="828"/>
    </row>
    <row r="12" spans="1:10" ht="19.5" customHeight="1">
      <c r="A12" s="826">
        <v>3</v>
      </c>
      <c r="B12" s="823"/>
      <c r="C12" s="823"/>
      <c r="D12" s="823"/>
      <c r="E12" s="823"/>
      <c r="F12" s="823"/>
      <c r="G12" s="827"/>
      <c r="H12" s="827"/>
      <c r="I12" s="829"/>
      <c r="J12" s="829"/>
    </row>
    <row r="13" spans="1:10" ht="19.5" customHeight="1">
      <c r="A13" s="826">
        <v>4</v>
      </c>
      <c r="B13" s="823"/>
      <c r="C13" s="823"/>
      <c r="D13" s="823"/>
      <c r="E13" s="823"/>
      <c r="F13" s="823"/>
      <c r="G13" s="827"/>
      <c r="H13" s="827"/>
      <c r="I13" s="828"/>
      <c r="J13" s="828"/>
    </row>
    <row r="14" spans="1:10" ht="19.5" customHeight="1">
      <c r="A14" s="826">
        <v>5</v>
      </c>
      <c r="B14" s="823"/>
      <c r="C14" s="823"/>
      <c r="D14" s="823"/>
      <c r="E14" s="823"/>
      <c r="F14" s="823"/>
      <c r="G14" s="827"/>
      <c r="H14" s="827"/>
      <c r="I14" s="828"/>
      <c r="J14" s="828"/>
    </row>
    <row r="15" spans="1:10" ht="19.5" customHeight="1">
      <c r="A15" s="826">
        <v>6</v>
      </c>
      <c r="B15" s="823"/>
      <c r="C15" s="823"/>
      <c r="D15" s="823"/>
      <c r="E15" s="823"/>
      <c r="F15" s="823"/>
      <c r="G15" s="827"/>
      <c r="H15" s="827"/>
      <c r="I15" s="828"/>
      <c r="J15" s="828"/>
    </row>
    <row r="16" spans="1:10" ht="19.5" customHeight="1">
      <c r="A16" s="826">
        <v>7</v>
      </c>
      <c r="B16" s="823"/>
      <c r="C16" s="823"/>
      <c r="D16" s="823"/>
      <c r="E16" s="823"/>
      <c r="F16" s="823"/>
      <c r="G16" s="827"/>
      <c r="H16" s="827"/>
      <c r="I16" s="829"/>
      <c r="J16" s="829"/>
    </row>
    <row r="17" spans="1:10" ht="19.5" customHeight="1">
      <c r="A17" s="826">
        <v>8</v>
      </c>
      <c r="B17" s="823"/>
      <c r="C17" s="823"/>
      <c r="D17" s="823"/>
      <c r="E17" s="823"/>
      <c r="F17" s="823"/>
      <c r="G17" s="827"/>
      <c r="H17" s="827"/>
      <c r="I17" s="828"/>
      <c r="J17" s="828"/>
    </row>
    <row r="18" spans="1:10" ht="19.5" customHeight="1">
      <c r="A18" s="826">
        <v>9</v>
      </c>
      <c r="B18" s="823"/>
      <c r="C18" s="823"/>
      <c r="D18" s="823"/>
      <c r="E18" s="823"/>
      <c r="F18" s="823"/>
      <c r="G18" s="827"/>
      <c r="H18" s="827"/>
      <c r="I18" s="828"/>
      <c r="J18" s="828"/>
    </row>
    <row r="19" spans="1:22" s="109" customFormat="1" ht="15.75">
      <c r="A19" s="110"/>
      <c r="B19" s="112"/>
      <c r="E19" s="1171" t="s">
        <v>968</v>
      </c>
      <c r="F19" s="1171"/>
      <c r="G19" s="1171"/>
      <c r="H19" s="1171"/>
      <c r="I19" s="1171"/>
      <c r="J19" s="1171"/>
      <c r="K19" s="113"/>
      <c r="L19" s="113"/>
      <c r="M19" s="113"/>
      <c r="N19" s="113"/>
      <c r="O19" s="113"/>
      <c r="P19" s="113"/>
      <c r="Q19" s="113"/>
      <c r="R19" s="113"/>
      <c r="S19" s="113"/>
      <c r="T19" s="113"/>
      <c r="U19" s="113"/>
      <c r="V19" s="113"/>
    </row>
    <row r="20" spans="1:22" s="109" customFormat="1" ht="15.75" customHeight="1">
      <c r="A20" s="1170" t="s">
        <v>699</v>
      </c>
      <c r="B20" s="1170"/>
      <c r="C20" s="1170"/>
      <c r="D20" s="1170"/>
      <c r="E20" s="1172" t="s">
        <v>18</v>
      </c>
      <c r="F20" s="1172"/>
      <c r="G20" s="1172"/>
      <c r="H20" s="1172"/>
      <c r="I20" s="1172"/>
      <c r="J20" s="1172"/>
      <c r="K20" s="115"/>
      <c r="L20" s="115"/>
      <c r="M20" s="115"/>
      <c r="N20" s="115"/>
      <c r="O20" s="115"/>
      <c r="P20" s="115"/>
      <c r="Q20" s="115"/>
      <c r="R20" s="115"/>
      <c r="S20" s="115"/>
      <c r="T20" s="115"/>
      <c r="U20" s="115"/>
      <c r="V20" s="115"/>
    </row>
    <row r="21" spans="1:22" s="114" customFormat="1" ht="15.75">
      <c r="A21" s="1171" t="s">
        <v>700</v>
      </c>
      <c r="B21" s="1171"/>
      <c r="C21" s="1171"/>
      <c r="D21" s="1171"/>
      <c r="E21" s="1171" t="s">
        <v>19</v>
      </c>
      <c r="F21" s="1171"/>
      <c r="G21" s="1171"/>
      <c r="H21" s="1171"/>
      <c r="I21" s="1171"/>
      <c r="J21" s="1171"/>
      <c r="K21" s="113"/>
      <c r="L21" s="113"/>
      <c r="M21" s="113"/>
      <c r="N21" s="113"/>
      <c r="O21" s="113"/>
      <c r="P21" s="113"/>
      <c r="Q21" s="113"/>
      <c r="R21" s="113"/>
      <c r="S21" s="113"/>
      <c r="T21" s="113"/>
      <c r="U21" s="113"/>
      <c r="V21" s="113"/>
    </row>
    <row r="27" spans="8:9" ht="15">
      <c r="H27" s="830"/>
      <c r="I27" s="830"/>
    </row>
    <row r="28" spans="8:9" ht="15">
      <c r="H28" s="830"/>
      <c r="I28" s="830"/>
    </row>
    <row r="29" spans="8:9" ht="15">
      <c r="H29" s="830"/>
      <c r="I29" s="830"/>
    </row>
    <row r="30" spans="2:9" ht="15">
      <c r="B30" s="830"/>
      <c r="H30" s="830"/>
      <c r="I30" s="830"/>
    </row>
    <row r="31" spans="2:9" ht="15">
      <c r="B31" s="830"/>
      <c r="H31" s="830"/>
      <c r="I31" s="830"/>
    </row>
    <row r="32" spans="2:9" ht="15">
      <c r="B32" s="830"/>
      <c r="H32" s="830"/>
      <c r="I32" s="830"/>
    </row>
    <row r="33" spans="2:9" ht="15">
      <c r="B33" s="830"/>
      <c r="C33" s="1048"/>
      <c r="H33" s="830"/>
      <c r="I33" s="830"/>
    </row>
    <row r="34" spans="2:9" ht="15">
      <c r="B34" s="830"/>
      <c r="C34" s="1048"/>
      <c r="H34" s="830"/>
      <c r="I34" s="830"/>
    </row>
    <row r="35" spans="2:9" ht="15">
      <c r="B35" s="830"/>
      <c r="C35" s="1048"/>
      <c r="H35" s="830"/>
      <c r="I35" s="830"/>
    </row>
    <row r="36" spans="2:3" ht="15">
      <c r="B36" s="830"/>
      <c r="C36" s="1048"/>
    </row>
    <row r="37" ht="15">
      <c r="B37" s="830"/>
    </row>
    <row r="38" ht="15">
      <c r="B38" s="830"/>
    </row>
    <row r="39" ht="15">
      <c r="B39" s="830"/>
    </row>
    <row r="40" ht="15">
      <c r="B40" s="830"/>
    </row>
    <row r="41" ht="15">
      <c r="B41" s="830"/>
    </row>
    <row r="42" ht="15">
      <c r="B42" s="830"/>
    </row>
    <row r="43" ht="15">
      <c r="B43" s="830"/>
    </row>
    <row r="44" spans="2:3" ht="15">
      <c r="B44" s="830"/>
      <c r="C44" s="1048"/>
    </row>
    <row r="45" ht="15">
      <c r="B45" s="830"/>
    </row>
    <row r="46" ht="15">
      <c r="B46" s="830"/>
    </row>
    <row r="47" ht="15">
      <c r="B47" s="830"/>
    </row>
    <row r="48" ht="15">
      <c r="B48" s="830"/>
    </row>
    <row r="49" ht="15">
      <c r="B49" s="830"/>
    </row>
    <row r="50" ht="15">
      <c r="B50" s="830"/>
    </row>
  </sheetData>
  <sheetProtection/>
  <mergeCells count="15">
    <mergeCell ref="C7:E7"/>
    <mergeCell ref="F7:F8"/>
    <mergeCell ref="G7:H7"/>
    <mergeCell ref="I7:I8"/>
    <mergeCell ref="A20:D20"/>
    <mergeCell ref="A4:J4"/>
    <mergeCell ref="J7:J8"/>
    <mergeCell ref="A7:A8"/>
    <mergeCell ref="G6:J6"/>
    <mergeCell ref="A5:J5"/>
    <mergeCell ref="A21:D21"/>
    <mergeCell ref="E19:J19"/>
    <mergeCell ref="E20:J20"/>
    <mergeCell ref="E21:J21"/>
    <mergeCell ref="B7:B8"/>
  </mergeCells>
  <printOptions/>
  <pageMargins left="0.7" right="0.2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FF0000"/>
  </sheetPr>
  <dimension ref="A1:W27"/>
  <sheetViews>
    <sheetView zoomScalePageLayoutView="0" workbookViewId="0" topLeftCell="A1">
      <selection activeCell="G12" sqref="G12"/>
    </sheetView>
  </sheetViews>
  <sheetFormatPr defaultColWidth="9.140625" defaultRowHeight="12.75"/>
  <cols>
    <col min="1" max="1" width="6.7109375" style="458" customWidth="1"/>
    <col min="2" max="2" width="33.28125" style="458" customWidth="1"/>
    <col min="3" max="3" width="10.28125" style="458" bestFit="1" customWidth="1"/>
    <col min="4" max="4" width="18.8515625" style="458" customWidth="1"/>
    <col min="5" max="5" width="18.28125" style="458" customWidth="1"/>
    <col min="6" max="6" width="16.28125" style="458" customWidth="1"/>
    <col min="7" max="7" width="17.8515625" style="458" customWidth="1"/>
    <col min="8" max="8" width="18.7109375" style="458" customWidth="1"/>
    <col min="9" max="16384" width="9.140625" style="458" customWidth="1"/>
  </cols>
  <sheetData>
    <row r="1" spans="1:8" ht="15.75">
      <c r="A1" s="106" t="s">
        <v>697</v>
      </c>
      <c r="B1" s="106"/>
      <c r="C1" s="106"/>
      <c r="F1" s="139"/>
      <c r="G1" s="139"/>
      <c r="H1" s="834" t="s">
        <v>638</v>
      </c>
    </row>
    <row r="2" spans="1:8" ht="15.75">
      <c r="A2" s="106" t="s">
        <v>1</v>
      </c>
      <c r="B2" s="106"/>
      <c r="C2" s="106"/>
      <c r="E2" s="1158"/>
      <c r="F2" s="1158"/>
      <c r="G2" s="1158"/>
      <c r="H2" s="1158"/>
    </row>
    <row r="3" spans="1:8" ht="15.75">
      <c r="A3" s="1158" t="s">
        <v>1100</v>
      </c>
      <c r="B3" s="1158"/>
      <c r="C3" s="1158"/>
      <c r="D3" s="1158"/>
      <c r="E3" s="1158"/>
      <c r="F3" s="1158"/>
      <c r="G3" s="1158"/>
      <c r="H3" s="1158"/>
    </row>
    <row r="4" spans="1:8" ht="15.75">
      <c r="A4" s="109"/>
      <c r="B4" s="109"/>
      <c r="C4" s="109"/>
      <c r="D4" s="109"/>
      <c r="E4" s="109"/>
      <c r="F4" s="109"/>
      <c r="G4" s="109"/>
      <c r="H4" s="109"/>
    </row>
    <row r="5" spans="1:8" s="835" customFormat="1" ht="48" customHeight="1">
      <c r="A5" s="519" t="s">
        <v>2</v>
      </c>
      <c r="B5" s="519" t="s">
        <v>995</v>
      </c>
      <c r="C5" s="519" t="s">
        <v>21</v>
      </c>
      <c r="D5" s="519" t="s">
        <v>952</v>
      </c>
      <c r="E5" s="519" t="s">
        <v>996</v>
      </c>
      <c r="F5" s="519" t="s">
        <v>954</v>
      </c>
      <c r="G5" s="519" t="s">
        <v>997</v>
      </c>
      <c r="H5" s="519" t="s">
        <v>1099</v>
      </c>
    </row>
    <row r="6" spans="1:8" ht="20.25" customHeight="1">
      <c r="A6" s="69">
        <v>1</v>
      </c>
      <c r="B6" s="839" t="s">
        <v>169</v>
      </c>
      <c r="C6" s="69"/>
      <c r="D6" s="669"/>
      <c r="E6" s="669"/>
      <c r="F6" s="669"/>
      <c r="G6" s="669"/>
      <c r="H6" s="669"/>
    </row>
    <row r="7" spans="1:8" ht="20.25" customHeight="1">
      <c r="A7" s="837"/>
      <c r="B7" s="838" t="s">
        <v>170</v>
      </c>
      <c r="C7" s="855" t="s">
        <v>404</v>
      </c>
      <c r="D7" s="300"/>
      <c r="E7" s="300"/>
      <c r="F7" s="300"/>
      <c r="G7" s="300"/>
      <c r="H7" s="300"/>
    </row>
    <row r="8" spans="1:8" ht="20.25" customHeight="1">
      <c r="A8" s="840"/>
      <c r="B8" s="841" t="s">
        <v>171</v>
      </c>
      <c r="C8" s="1008" t="s">
        <v>649</v>
      </c>
      <c r="D8" s="842"/>
      <c r="E8" s="842"/>
      <c r="F8" s="842"/>
      <c r="G8" s="842"/>
      <c r="H8" s="842"/>
    </row>
    <row r="9" spans="1:8" ht="20.25" customHeight="1">
      <c r="A9" s="69">
        <v>2</v>
      </c>
      <c r="B9" s="839" t="s">
        <v>172</v>
      </c>
      <c r="C9" s="69"/>
      <c r="D9" s="669"/>
      <c r="E9" s="669"/>
      <c r="F9" s="669"/>
      <c r="G9" s="669"/>
      <c r="H9" s="669"/>
    </row>
    <row r="10" spans="1:8" ht="20.25" customHeight="1">
      <c r="A10" s="843"/>
      <c r="B10" s="844" t="s">
        <v>639</v>
      </c>
      <c r="C10" s="300"/>
      <c r="D10" s="300"/>
      <c r="E10" s="300"/>
      <c r="F10" s="300"/>
      <c r="G10" s="300"/>
      <c r="H10" s="300"/>
    </row>
    <row r="11" spans="1:8" ht="20.25" customHeight="1">
      <c r="A11" s="385"/>
      <c r="B11" s="836" t="s">
        <v>640</v>
      </c>
      <c r="C11" s="1009"/>
      <c r="D11" s="304"/>
      <c r="E11" s="304"/>
      <c r="F11" s="304"/>
      <c r="G11" s="304"/>
      <c r="H11" s="304"/>
    </row>
    <row r="12" spans="1:8" ht="20.25" customHeight="1">
      <c r="A12" s="385"/>
      <c r="B12" s="350" t="s">
        <v>641</v>
      </c>
      <c r="C12" s="349" t="s">
        <v>651</v>
      </c>
      <c r="D12" s="304"/>
      <c r="E12" s="304"/>
      <c r="F12" s="304"/>
      <c r="G12" s="304"/>
      <c r="H12" s="304"/>
    </row>
    <row r="13" spans="1:8" ht="34.5" customHeight="1">
      <c r="A13" s="385"/>
      <c r="B13" s="350" t="s">
        <v>642</v>
      </c>
      <c r="C13" s="349" t="s">
        <v>651</v>
      </c>
      <c r="D13" s="304"/>
      <c r="E13" s="304"/>
      <c r="F13" s="304"/>
      <c r="G13" s="304"/>
      <c r="H13" s="304"/>
    </row>
    <row r="14" spans="1:8" ht="20.25" customHeight="1">
      <c r="A14" s="845"/>
      <c r="B14" s="846" t="s">
        <v>147</v>
      </c>
      <c r="C14" s="842" t="s">
        <v>651</v>
      </c>
      <c r="D14" s="842"/>
      <c r="E14" s="842"/>
      <c r="F14" s="842"/>
      <c r="G14" s="842"/>
      <c r="H14" s="842"/>
    </row>
    <row r="15" spans="1:8" ht="20.25" customHeight="1">
      <c r="A15" s="69">
        <v>3</v>
      </c>
      <c r="B15" s="839" t="s">
        <v>643</v>
      </c>
      <c r="C15" s="69"/>
      <c r="D15" s="669"/>
      <c r="E15" s="669"/>
      <c r="F15" s="669"/>
      <c r="G15" s="669"/>
      <c r="H15" s="669"/>
    </row>
    <row r="16" spans="1:8" ht="20.25" customHeight="1">
      <c r="A16" s="843"/>
      <c r="B16" s="844" t="s">
        <v>639</v>
      </c>
      <c r="C16" s="349" t="s">
        <v>651</v>
      </c>
      <c r="D16" s="300"/>
      <c r="E16" s="300"/>
      <c r="F16" s="300"/>
      <c r="G16" s="300"/>
      <c r="H16" s="300"/>
    </row>
    <row r="17" spans="1:8" ht="20.25" customHeight="1">
      <c r="A17" s="385"/>
      <c r="B17" s="350" t="s">
        <v>644</v>
      </c>
      <c r="C17" s="349" t="s">
        <v>651</v>
      </c>
      <c r="D17" s="304"/>
      <c r="E17" s="304"/>
      <c r="F17" s="304"/>
      <c r="G17" s="304"/>
      <c r="H17" s="304"/>
    </row>
    <row r="18" spans="1:8" ht="34.5" customHeight="1">
      <c r="A18" s="847"/>
      <c r="B18" s="848" t="s">
        <v>645</v>
      </c>
      <c r="C18" s="349" t="s">
        <v>651</v>
      </c>
      <c r="D18" s="849"/>
      <c r="E18" s="849"/>
      <c r="F18" s="849"/>
      <c r="G18" s="849"/>
      <c r="H18" s="741"/>
    </row>
    <row r="19" spans="1:8" ht="20.25" customHeight="1">
      <c r="A19" s="49">
        <v>4</v>
      </c>
      <c r="B19" s="839" t="s">
        <v>646</v>
      </c>
      <c r="C19" s="69"/>
      <c r="D19" s="852"/>
      <c r="E19" s="852"/>
      <c r="F19" s="852"/>
      <c r="G19" s="852"/>
      <c r="H19" s="363"/>
    </row>
    <row r="20" spans="1:8" ht="20.25" customHeight="1">
      <c r="A20" s="520"/>
      <c r="B20" s="850" t="s">
        <v>639</v>
      </c>
      <c r="C20" s="885" t="s">
        <v>651</v>
      </c>
      <c r="D20" s="851"/>
      <c r="E20" s="851"/>
      <c r="F20" s="851"/>
      <c r="G20" s="851"/>
      <c r="H20" s="680"/>
    </row>
    <row r="21" spans="1:23" s="109" customFormat="1" ht="15.75">
      <c r="A21" s="110"/>
      <c r="B21" s="112"/>
      <c r="C21" s="112"/>
      <c r="F21" s="1171" t="s">
        <v>968</v>
      </c>
      <c r="G21" s="1171"/>
      <c r="H21" s="1171"/>
      <c r="I21" s="113"/>
      <c r="J21" s="113"/>
      <c r="K21" s="113"/>
      <c r="L21" s="113"/>
      <c r="M21" s="113"/>
      <c r="N21" s="113"/>
      <c r="O21" s="113"/>
      <c r="P21" s="113"/>
      <c r="Q21" s="113"/>
      <c r="R21" s="113"/>
      <c r="S21" s="113"/>
      <c r="T21" s="113"/>
      <c r="U21" s="113"/>
      <c r="V21" s="113"/>
      <c r="W21" s="113"/>
    </row>
    <row r="22" spans="1:23" s="109" customFormat="1" ht="15.75" customHeight="1">
      <c r="A22" s="1170" t="s">
        <v>703</v>
      </c>
      <c r="B22" s="1170"/>
      <c r="C22" s="1170"/>
      <c r="D22" s="1170"/>
      <c r="E22" s="105"/>
      <c r="F22" s="1172" t="s">
        <v>18</v>
      </c>
      <c r="G22" s="1172"/>
      <c r="H22" s="1172"/>
      <c r="I22" s="115"/>
      <c r="J22" s="115"/>
      <c r="K22" s="115"/>
      <c r="L22" s="115"/>
      <c r="M22" s="115"/>
      <c r="N22" s="115"/>
      <c r="O22" s="115"/>
      <c r="P22" s="115"/>
      <c r="Q22" s="115"/>
      <c r="R22" s="115"/>
      <c r="S22" s="115"/>
      <c r="T22" s="115"/>
      <c r="U22" s="115"/>
      <c r="V22" s="115"/>
      <c r="W22" s="115"/>
    </row>
    <row r="23" spans="1:23" s="114" customFormat="1" ht="15.75">
      <c r="A23" s="1171" t="s">
        <v>700</v>
      </c>
      <c r="B23" s="1171"/>
      <c r="C23" s="1171"/>
      <c r="D23" s="1171"/>
      <c r="E23" s="111"/>
      <c r="F23" s="1171" t="s">
        <v>19</v>
      </c>
      <c r="G23" s="1171"/>
      <c r="H23" s="1171"/>
      <c r="I23" s="113"/>
      <c r="J23" s="113"/>
      <c r="K23" s="113"/>
      <c r="L23" s="113"/>
      <c r="M23" s="113"/>
      <c r="N23" s="113"/>
      <c r="O23" s="113"/>
      <c r="P23" s="113"/>
      <c r="Q23" s="113"/>
      <c r="R23" s="113"/>
      <c r="S23" s="113"/>
      <c r="T23" s="113"/>
      <c r="U23" s="113"/>
      <c r="V23" s="113"/>
      <c r="W23" s="113"/>
    </row>
    <row r="27" spans="6:8" ht="15.75">
      <c r="F27" s="1158"/>
      <c r="G27" s="1158"/>
      <c r="H27" s="1158"/>
    </row>
  </sheetData>
  <sheetProtection/>
  <mergeCells count="8">
    <mergeCell ref="F27:H27"/>
    <mergeCell ref="A22:D22"/>
    <mergeCell ref="E2:H2"/>
    <mergeCell ref="A3:H3"/>
    <mergeCell ref="A23:D23"/>
    <mergeCell ref="F23:H23"/>
    <mergeCell ref="F21:H21"/>
    <mergeCell ref="F22:H22"/>
  </mergeCells>
  <printOptions/>
  <pageMargins left="0.59" right="0.23" top="0.45" bottom="0.17" header="0.24" footer="0.19"/>
  <pageSetup horizontalDpi="600" verticalDpi="600" orientation="landscape"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indexed="10"/>
  </sheetPr>
  <dimension ref="A1:U29"/>
  <sheetViews>
    <sheetView zoomScalePageLayoutView="0" workbookViewId="0" topLeftCell="A4">
      <selection activeCell="G30" sqref="G30"/>
    </sheetView>
  </sheetViews>
  <sheetFormatPr defaultColWidth="9.140625" defaultRowHeight="12.75"/>
  <cols>
    <col min="1" max="1" width="6.7109375" style="0" customWidth="1"/>
    <col min="2" max="2" width="45.140625" style="0" customWidth="1"/>
    <col min="3" max="3" width="21.57421875" style="0" customWidth="1"/>
    <col min="4" max="4" width="22.00390625" style="0" customWidth="1"/>
    <col min="5" max="5" width="21.8515625" style="0" customWidth="1"/>
  </cols>
  <sheetData>
    <row r="1" spans="1:5" ht="15.75">
      <c r="A1" s="65" t="s">
        <v>697</v>
      </c>
      <c r="B1" s="65"/>
      <c r="C1" s="24"/>
      <c r="E1" s="46" t="s">
        <v>647</v>
      </c>
    </row>
    <row r="2" spans="1:5" ht="15.75">
      <c r="A2" s="65" t="s">
        <v>1</v>
      </c>
      <c r="B2" s="65"/>
      <c r="C2" s="24"/>
      <c r="D2" s="1102"/>
      <c r="E2" s="1102"/>
    </row>
    <row r="3" spans="3:5" ht="15">
      <c r="C3" s="24"/>
      <c r="D3" s="24"/>
      <c r="E3" s="24"/>
    </row>
    <row r="4" spans="1:5" ht="15.75">
      <c r="A4" s="1102" t="s">
        <v>998</v>
      </c>
      <c r="B4" s="1102"/>
      <c r="C4" s="1102"/>
      <c r="D4" s="1102"/>
      <c r="E4" s="1102"/>
    </row>
    <row r="5" spans="1:5" ht="15.75">
      <c r="A5" s="45"/>
      <c r="B5" s="45"/>
      <c r="C5" s="45"/>
      <c r="D5" s="45"/>
      <c r="E5" s="45"/>
    </row>
    <row r="6" spans="1:5" ht="12.75">
      <c r="A6" s="22"/>
      <c r="B6" s="22"/>
      <c r="C6" s="22"/>
      <c r="D6" s="22"/>
      <c r="E6" s="22"/>
    </row>
    <row r="7" spans="1:5" s="62" customFormat="1" ht="16.5" customHeight="1">
      <c r="A7" s="1200" t="s">
        <v>176</v>
      </c>
      <c r="B7" s="1198" t="s">
        <v>995</v>
      </c>
      <c r="C7" s="1198" t="s">
        <v>21</v>
      </c>
      <c r="D7" s="1198" t="s">
        <v>1101</v>
      </c>
      <c r="E7" s="1198" t="s">
        <v>1102</v>
      </c>
    </row>
    <row r="8" spans="1:5" s="62" customFormat="1" ht="12.75" customHeight="1">
      <c r="A8" s="1201"/>
      <c r="B8" s="1199"/>
      <c r="C8" s="1199"/>
      <c r="D8" s="1199"/>
      <c r="E8" s="1199"/>
    </row>
    <row r="9" spans="1:5" s="62" customFormat="1" ht="15">
      <c r="A9" s="1026">
        <v>1</v>
      </c>
      <c r="B9" s="1027" t="s">
        <v>169</v>
      </c>
      <c r="C9" s="1028"/>
      <c r="D9" s="1028"/>
      <c r="E9" s="1028"/>
    </row>
    <row r="10" spans="1:5" s="62" customFormat="1" ht="15">
      <c r="A10" s="1029"/>
      <c r="B10" s="1030" t="s">
        <v>170</v>
      </c>
      <c r="C10" s="865" t="s">
        <v>648</v>
      </c>
      <c r="D10" s="865"/>
      <c r="E10" s="865"/>
    </row>
    <row r="11" spans="1:5" s="62" customFormat="1" ht="15">
      <c r="A11" s="1029"/>
      <c r="B11" s="1030" t="s">
        <v>171</v>
      </c>
      <c r="C11" s="865" t="s">
        <v>649</v>
      </c>
      <c r="D11" s="865"/>
      <c r="E11" s="865"/>
    </row>
    <row r="12" spans="1:5" s="62" customFormat="1" ht="15">
      <c r="A12" s="1031">
        <v>2</v>
      </c>
      <c r="B12" s="1032" t="s">
        <v>650</v>
      </c>
      <c r="C12" s="865"/>
      <c r="D12" s="865"/>
      <c r="E12" s="865"/>
    </row>
    <row r="13" spans="1:5" s="62" customFormat="1" ht="15">
      <c r="A13" s="1031"/>
      <c r="B13" s="1033" t="s">
        <v>200</v>
      </c>
      <c r="C13" s="865" t="s">
        <v>651</v>
      </c>
      <c r="D13" s="865"/>
      <c r="E13" s="865"/>
    </row>
    <row r="14" spans="1:5" s="62" customFormat="1" ht="15">
      <c r="A14" s="1031"/>
      <c r="B14" s="1033" t="s">
        <v>201</v>
      </c>
      <c r="C14" s="865" t="s">
        <v>651</v>
      </c>
      <c r="D14" s="865"/>
      <c r="E14" s="865"/>
    </row>
    <row r="15" spans="1:5" s="62" customFormat="1" ht="15">
      <c r="A15" s="1031"/>
      <c r="B15" s="1033" t="s">
        <v>652</v>
      </c>
      <c r="C15" s="865" t="s">
        <v>651</v>
      </c>
      <c r="D15" s="865"/>
      <c r="E15" s="865"/>
    </row>
    <row r="16" spans="1:5" s="62" customFormat="1" ht="15">
      <c r="A16" s="1031"/>
      <c r="B16" s="1033" t="s">
        <v>202</v>
      </c>
      <c r="C16" s="865" t="s">
        <v>651</v>
      </c>
      <c r="D16" s="865"/>
      <c r="E16" s="865"/>
    </row>
    <row r="17" spans="1:5" s="62" customFormat="1" ht="15">
      <c r="A17" s="1031"/>
      <c r="B17" s="1033" t="s">
        <v>203</v>
      </c>
      <c r="C17" s="865" t="s">
        <v>651</v>
      </c>
      <c r="D17" s="865"/>
      <c r="E17" s="865"/>
    </row>
    <row r="18" spans="1:5" s="62" customFormat="1" ht="15">
      <c r="A18" s="1031"/>
      <c r="B18" s="1033" t="s">
        <v>204</v>
      </c>
      <c r="C18" s="865" t="s">
        <v>651</v>
      </c>
      <c r="D18" s="865"/>
      <c r="E18" s="865"/>
    </row>
    <row r="19" spans="1:5" s="62" customFormat="1" ht="15">
      <c r="A19" s="1031"/>
      <c r="B19" s="1033" t="s">
        <v>205</v>
      </c>
      <c r="C19" s="865" t="s">
        <v>651</v>
      </c>
      <c r="D19" s="865"/>
      <c r="E19" s="865"/>
    </row>
    <row r="20" spans="1:5" ht="21.75" customHeight="1">
      <c r="A20" s="1034">
        <v>3</v>
      </c>
      <c r="B20" s="1032" t="s">
        <v>653</v>
      </c>
      <c r="C20" s="865" t="s">
        <v>651</v>
      </c>
      <c r="D20" s="1035"/>
      <c r="E20" s="1035"/>
    </row>
    <row r="21" spans="1:5" ht="35.25" customHeight="1">
      <c r="A21" s="1036">
        <v>4</v>
      </c>
      <c r="B21" s="1037" t="s">
        <v>654</v>
      </c>
      <c r="C21" s="1038" t="s">
        <v>655</v>
      </c>
      <c r="D21" s="1039"/>
      <c r="E21" s="1039"/>
    </row>
    <row r="23" spans="1:21" s="109" customFormat="1" ht="15.75">
      <c r="A23" s="110"/>
      <c r="B23" s="112"/>
      <c r="D23" s="1171" t="s">
        <v>895</v>
      </c>
      <c r="E23" s="1171"/>
      <c r="G23" s="113"/>
      <c r="H23" s="113"/>
      <c r="I23" s="113"/>
      <c r="J23" s="113"/>
      <c r="K23" s="113"/>
      <c r="L23" s="113"/>
      <c r="M23" s="113"/>
      <c r="N23" s="113"/>
      <c r="O23" s="113"/>
      <c r="P23" s="113"/>
      <c r="Q23" s="113"/>
      <c r="R23" s="113"/>
      <c r="S23" s="113"/>
      <c r="T23" s="113"/>
      <c r="U23" s="113"/>
    </row>
    <row r="24" spans="1:21" s="109" customFormat="1" ht="15.75" customHeight="1">
      <c r="A24" s="1170" t="str">
        <f>'Bieu 11.1'!A22:D22</f>
        <v>PHÒNG ĐÀO TẠO</v>
      </c>
      <c r="B24" s="1170"/>
      <c r="C24" s="1170"/>
      <c r="D24" s="1172" t="s">
        <v>18</v>
      </c>
      <c r="E24" s="1172"/>
      <c r="G24" s="115"/>
      <c r="H24" s="115"/>
      <c r="I24" s="115"/>
      <c r="J24" s="115"/>
      <c r="K24" s="115"/>
      <c r="L24" s="115"/>
      <c r="M24" s="115"/>
      <c r="N24" s="115"/>
      <c r="O24" s="115"/>
      <c r="P24" s="115"/>
      <c r="Q24" s="115"/>
      <c r="R24" s="115"/>
      <c r="S24" s="115"/>
      <c r="T24" s="115"/>
      <c r="U24" s="115"/>
    </row>
    <row r="25" spans="1:21" s="114" customFormat="1" ht="15.75">
      <c r="A25" s="1171" t="s">
        <v>700</v>
      </c>
      <c r="B25" s="1171"/>
      <c r="C25" s="1171"/>
      <c r="D25" s="1171" t="s">
        <v>19</v>
      </c>
      <c r="E25" s="1171"/>
      <c r="G25" s="113"/>
      <c r="H25" s="113"/>
      <c r="I25" s="113"/>
      <c r="J25" s="113"/>
      <c r="K25" s="113"/>
      <c r="L25" s="113"/>
      <c r="M25" s="113"/>
      <c r="N25" s="113"/>
      <c r="O25" s="113"/>
      <c r="P25" s="113"/>
      <c r="Q25" s="113"/>
      <c r="R25" s="113"/>
      <c r="S25" s="113"/>
      <c r="T25" s="113"/>
      <c r="U25" s="113"/>
    </row>
    <row r="29" ht="15.75">
      <c r="E29" s="36"/>
    </row>
  </sheetData>
  <sheetProtection/>
  <mergeCells count="12">
    <mergeCell ref="B7:B8"/>
    <mergeCell ref="A7:A8"/>
    <mergeCell ref="D23:E23"/>
    <mergeCell ref="D24:E24"/>
    <mergeCell ref="D25:E25"/>
    <mergeCell ref="A24:C24"/>
    <mergeCell ref="A25:C25"/>
    <mergeCell ref="D2:E2"/>
    <mergeCell ref="A4:E4"/>
    <mergeCell ref="E7:E8"/>
    <mergeCell ref="D7:D8"/>
    <mergeCell ref="C7:C8"/>
  </mergeCells>
  <printOptions/>
  <pageMargins left="0.73" right="0.24" top="0.33" bottom="0.45" header="0.23" footer="0.2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FF0000"/>
  </sheetPr>
  <dimension ref="A1:N45"/>
  <sheetViews>
    <sheetView tabSelected="1" zoomScalePageLayoutView="0" workbookViewId="0" topLeftCell="A37">
      <selection activeCell="P18" sqref="P18"/>
    </sheetView>
  </sheetViews>
  <sheetFormatPr defaultColWidth="9.140625" defaultRowHeight="12.75"/>
  <cols>
    <col min="1" max="1" width="4.7109375" style="89" customWidth="1"/>
    <col min="2" max="2" width="49.57421875" style="89" customWidth="1"/>
    <col min="3" max="4" width="7.8515625" style="89" customWidth="1"/>
    <col min="5" max="5" width="9.00390625" style="89" customWidth="1"/>
    <col min="6" max="6" width="6.7109375" style="89" customWidth="1"/>
    <col min="7" max="7" width="6.28125" style="89" bestFit="1" customWidth="1"/>
    <col min="8" max="8" width="7.57421875" style="89" customWidth="1"/>
    <col min="9" max="9" width="8.8515625" style="89" customWidth="1"/>
    <col min="10" max="10" width="5.57421875" style="89" bestFit="1" customWidth="1"/>
    <col min="11" max="11" width="6.28125" style="89" bestFit="1" customWidth="1"/>
    <col min="12" max="12" width="8.140625" style="89" customWidth="1"/>
    <col min="13" max="13" width="7.7109375" style="89" customWidth="1"/>
    <col min="14" max="14" width="9.00390625" style="89" customWidth="1"/>
    <col min="15" max="16384" width="9.140625" style="89" customWidth="1"/>
  </cols>
  <sheetData>
    <row r="1" spans="1:14" ht="15">
      <c r="A1" s="872" t="s">
        <v>1068</v>
      </c>
      <c r="M1" s="1202" t="s">
        <v>656</v>
      </c>
      <c r="N1" s="1202"/>
    </row>
    <row r="2" ht="15">
      <c r="A2" s="921" t="s">
        <v>1058</v>
      </c>
    </row>
    <row r="3" ht="15" hidden="1">
      <c r="A3" s="872"/>
    </row>
    <row r="4" ht="15">
      <c r="A4" s="872"/>
    </row>
    <row r="5" spans="1:14" ht="15">
      <c r="A5" s="1203" t="s">
        <v>1059</v>
      </c>
      <c r="B5" s="1203"/>
      <c r="C5" s="1203"/>
      <c r="D5" s="1203"/>
      <c r="E5" s="1203"/>
      <c r="F5" s="1203"/>
      <c r="G5" s="1203"/>
      <c r="H5" s="1203"/>
      <c r="I5" s="1203"/>
      <c r="J5" s="1203"/>
      <c r="K5" s="1203"/>
      <c r="L5" s="1203"/>
      <c r="M5" s="1203"/>
      <c r="N5" s="1203"/>
    </row>
    <row r="6" spans="1:14" ht="15">
      <c r="A6" s="1215" t="s">
        <v>1060</v>
      </c>
      <c r="B6" s="1215"/>
      <c r="C6" s="1215"/>
      <c r="D6" s="1215"/>
      <c r="E6" s="1215"/>
      <c r="F6" s="1215"/>
      <c r="G6" s="1215"/>
      <c r="H6" s="1215"/>
      <c r="I6" s="1215"/>
      <c r="J6" s="1215"/>
      <c r="K6" s="1215"/>
      <c r="L6" s="1215"/>
      <c r="M6" s="1215"/>
      <c r="N6" s="1215"/>
    </row>
    <row r="7" spans="11:14" ht="15">
      <c r="K7" s="1204" t="s">
        <v>914</v>
      </c>
      <c r="L7" s="1204"/>
      <c r="M7" s="1204"/>
      <c r="N7" s="1204"/>
    </row>
    <row r="8" spans="3:14" s="88" customFormat="1" ht="14.25" hidden="1">
      <c r="C8" s="1205"/>
      <c r="D8" s="1206"/>
      <c r="E8" s="1206"/>
      <c r="F8" s="1206"/>
      <c r="G8" s="1206"/>
      <c r="H8" s="1206"/>
      <c r="I8" s="1206"/>
      <c r="J8" s="1206"/>
      <c r="K8" s="1206"/>
      <c r="L8" s="1206"/>
      <c r="M8" s="1206"/>
      <c r="N8" s="1207"/>
    </row>
    <row r="9" spans="1:14" s="117" customFormat="1" ht="33.75" customHeight="1">
      <c r="A9" s="1208" t="s">
        <v>1019</v>
      </c>
      <c r="B9" s="1209" t="s">
        <v>181</v>
      </c>
      <c r="C9" s="1208" t="s">
        <v>1065</v>
      </c>
      <c r="D9" s="1208" t="s">
        <v>1020</v>
      </c>
      <c r="E9" s="1208"/>
      <c r="F9" s="1208"/>
      <c r="G9" s="1208"/>
      <c r="H9" s="1208" t="s">
        <v>1021</v>
      </c>
      <c r="I9" s="1208"/>
      <c r="J9" s="1208"/>
      <c r="K9" s="1208"/>
      <c r="L9" s="1217" t="s">
        <v>1069</v>
      </c>
      <c r="M9" s="1217" t="s">
        <v>1064</v>
      </c>
      <c r="N9" s="1208" t="s">
        <v>1022</v>
      </c>
    </row>
    <row r="10" spans="1:14" s="117" customFormat="1" ht="105.75" customHeight="1">
      <c r="A10" s="1209"/>
      <c r="B10" s="1209"/>
      <c r="C10" s="1208"/>
      <c r="D10" s="461" t="s">
        <v>1061</v>
      </c>
      <c r="E10" s="461" t="s">
        <v>1063</v>
      </c>
      <c r="F10" s="461" t="s">
        <v>1062</v>
      </c>
      <c r="G10" s="922" t="s">
        <v>1028</v>
      </c>
      <c r="H10" s="461" t="s">
        <v>1061</v>
      </c>
      <c r="I10" s="461" t="s">
        <v>1063</v>
      </c>
      <c r="J10" s="461" t="s">
        <v>1062</v>
      </c>
      <c r="K10" s="922" t="s">
        <v>1028</v>
      </c>
      <c r="L10" s="1217"/>
      <c r="M10" s="1217"/>
      <c r="N10" s="1208"/>
    </row>
    <row r="11" spans="1:14" s="928" customFormat="1" ht="11.25">
      <c r="A11" s="925" t="s">
        <v>92</v>
      </c>
      <c r="B11" s="925" t="s">
        <v>93</v>
      </c>
      <c r="C11" s="926" t="s">
        <v>744</v>
      </c>
      <c r="D11" s="926" t="s">
        <v>745</v>
      </c>
      <c r="E11" s="926" t="s">
        <v>746</v>
      </c>
      <c r="F11" s="926" t="s">
        <v>747</v>
      </c>
      <c r="G11" s="927" t="s">
        <v>1066</v>
      </c>
      <c r="H11" s="926" t="s">
        <v>749</v>
      </c>
      <c r="I11" s="926" t="s">
        <v>750</v>
      </c>
      <c r="J11" s="926" t="s">
        <v>751</v>
      </c>
      <c r="K11" s="927" t="s">
        <v>1067</v>
      </c>
      <c r="L11" s="926" t="s">
        <v>1040</v>
      </c>
      <c r="M11" s="926" t="s">
        <v>1041</v>
      </c>
      <c r="N11" s="925" t="s">
        <v>663</v>
      </c>
    </row>
    <row r="12" spans="1:14" s="88" customFormat="1" ht="14.25">
      <c r="A12" s="901">
        <v>1</v>
      </c>
      <c r="B12" s="902" t="s">
        <v>1029</v>
      </c>
      <c r="C12" s="903">
        <f>SUM(C13:C20)</f>
        <v>0</v>
      </c>
      <c r="D12" s="903"/>
      <c r="E12" s="903">
        <f>SUM(E13:E20)</f>
        <v>0</v>
      </c>
      <c r="F12" s="903"/>
      <c r="G12" s="904">
        <f>SUM(G13:G20)</f>
        <v>0</v>
      </c>
      <c r="H12" s="903"/>
      <c r="I12" s="903">
        <f>SUM(I13:I20)</f>
        <v>0</v>
      </c>
      <c r="J12" s="903"/>
      <c r="K12" s="904">
        <f>SUM(K13:K20)</f>
        <v>0</v>
      </c>
      <c r="L12" s="904">
        <f>SUM(L13:L20)</f>
        <v>0</v>
      </c>
      <c r="M12" s="904">
        <f>SUM(M13:M20)</f>
        <v>0</v>
      </c>
      <c r="N12" s="903"/>
    </row>
    <row r="13" spans="1:14" ht="15">
      <c r="A13" s="869" t="s">
        <v>348</v>
      </c>
      <c r="B13" s="905" t="s">
        <v>1030</v>
      </c>
      <c r="C13" s="906"/>
      <c r="D13" s="907"/>
      <c r="E13" s="906"/>
      <c r="F13" s="906"/>
      <c r="G13" s="908">
        <f aca="true" t="shared" si="0" ref="G13:G20">D13*E13*F13</f>
        <v>0</v>
      </c>
      <c r="H13" s="906"/>
      <c r="I13" s="906"/>
      <c r="J13" s="906"/>
      <c r="K13" s="908">
        <f>H13*I13*J13</f>
        <v>0</v>
      </c>
      <c r="L13" s="908">
        <f>G13+K13</f>
        <v>0</v>
      </c>
      <c r="M13" s="908">
        <f>C13+L13</f>
        <v>0</v>
      </c>
      <c r="N13" s="867"/>
    </row>
    <row r="14" spans="1:14" ht="15">
      <c r="A14" s="874" t="s">
        <v>348</v>
      </c>
      <c r="B14" s="909" t="s">
        <v>1031</v>
      </c>
      <c r="C14" s="910"/>
      <c r="D14" s="911"/>
      <c r="E14" s="910"/>
      <c r="F14" s="910"/>
      <c r="G14" s="912">
        <f t="shared" si="0"/>
        <v>0</v>
      </c>
      <c r="H14" s="910"/>
      <c r="I14" s="910"/>
      <c r="J14" s="910"/>
      <c r="K14" s="912">
        <f aca="true" t="shared" si="1" ref="K14:K20">H14*I14*J14</f>
        <v>0</v>
      </c>
      <c r="L14" s="912">
        <f>G14+K14</f>
        <v>0</v>
      </c>
      <c r="M14" s="912">
        <f>C14+L14</f>
        <v>0</v>
      </c>
      <c r="N14" s="868"/>
    </row>
    <row r="15" spans="1:14" ht="15">
      <c r="A15" s="874" t="s">
        <v>348</v>
      </c>
      <c r="B15" s="909" t="s">
        <v>1032</v>
      </c>
      <c r="C15" s="910"/>
      <c r="D15" s="911"/>
      <c r="E15" s="910"/>
      <c r="F15" s="910"/>
      <c r="G15" s="912">
        <f t="shared" si="0"/>
        <v>0</v>
      </c>
      <c r="H15" s="910"/>
      <c r="I15" s="910"/>
      <c r="J15" s="910"/>
      <c r="K15" s="912">
        <f t="shared" si="1"/>
        <v>0</v>
      </c>
      <c r="L15" s="912">
        <f>G15+K15</f>
        <v>0</v>
      </c>
      <c r="M15" s="912">
        <f>C15+L15</f>
        <v>0</v>
      </c>
      <c r="N15" s="868"/>
    </row>
    <row r="16" spans="1:14" ht="15">
      <c r="A16" s="874" t="s">
        <v>348</v>
      </c>
      <c r="B16" s="909" t="s">
        <v>1033</v>
      </c>
      <c r="C16" s="910"/>
      <c r="D16" s="911"/>
      <c r="E16" s="910"/>
      <c r="F16" s="910"/>
      <c r="G16" s="912">
        <f t="shared" si="0"/>
        <v>0</v>
      </c>
      <c r="H16" s="910"/>
      <c r="I16" s="910"/>
      <c r="J16" s="910"/>
      <c r="K16" s="912">
        <f t="shared" si="1"/>
        <v>0</v>
      </c>
      <c r="L16" s="912">
        <f aca="true" t="shared" si="2" ref="L16:L37">G16+K16</f>
        <v>0</v>
      </c>
      <c r="M16" s="912">
        <f aca="true" t="shared" si="3" ref="M16:M37">C16+L16</f>
        <v>0</v>
      </c>
      <c r="N16" s="868"/>
    </row>
    <row r="17" spans="1:14" ht="60">
      <c r="A17" s="874" t="s">
        <v>348</v>
      </c>
      <c r="B17" s="909" t="s">
        <v>1034</v>
      </c>
      <c r="C17" s="910"/>
      <c r="D17" s="911"/>
      <c r="E17" s="910"/>
      <c r="F17" s="910"/>
      <c r="G17" s="912">
        <f t="shared" si="0"/>
        <v>0</v>
      </c>
      <c r="H17" s="910"/>
      <c r="I17" s="910"/>
      <c r="J17" s="910"/>
      <c r="K17" s="912">
        <f>H17*I17*J17</f>
        <v>0</v>
      </c>
      <c r="L17" s="912">
        <f>G17+K17</f>
        <v>0</v>
      </c>
      <c r="M17" s="912">
        <f>C17+L17</f>
        <v>0</v>
      </c>
      <c r="N17" s="868"/>
    </row>
    <row r="18" spans="1:14" ht="15">
      <c r="A18" s="874" t="s">
        <v>348</v>
      </c>
      <c r="B18" s="909" t="s">
        <v>1035</v>
      </c>
      <c r="C18" s="910"/>
      <c r="D18" s="911"/>
      <c r="E18" s="910"/>
      <c r="F18" s="910"/>
      <c r="G18" s="912">
        <f t="shared" si="0"/>
        <v>0</v>
      </c>
      <c r="H18" s="910"/>
      <c r="I18" s="910"/>
      <c r="J18" s="910"/>
      <c r="K18" s="912">
        <f t="shared" si="1"/>
        <v>0</v>
      </c>
      <c r="L18" s="912">
        <f>G18+K18</f>
        <v>0</v>
      </c>
      <c r="M18" s="912">
        <f>C18+L18</f>
        <v>0</v>
      </c>
      <c r="N18" s="868"/>
    </row>
    <row r="19" spans="1:14" ht="15">
      <c r="A19" s="874" t="s">
        <v>348</v>
      </c>
      <c r="B19" s="909" t="s">
        <v>1036</v>
      </c>
      <c r="C19" s="910"/>
      <c r="D19" s="911"/>
      <c r="E19" s="910"/>
      <c r="F19" s="910"/>
      <c r="G19" s="912">
        <f t="shared" si="0"/>
        <v>0</v>
      </c>
      <c r="H19" s="910"/>
      <c r="I19" s="910"/>
      <c r="J19" s="910"/>
      <c r="K19" s="912">
        <f t="shared" si="1"/>
        <v>0</v>
      </c>
      <c r="L19" s="912">
        <f t="shared" si="2"/>
        <v>0</v>
      </c>
      <c r="M19" s="912">
        <f t="shared" si="3"/>
        <v>0</v>
      </c>
      <c r="N19" s="868"/>
    </row>
    <row r="20" spans="1:14" ht="60">
      <c r="A20" s="876" t="s">
        <v>348</v>
      </c>
      <c r="B20" s="913" t="s">
        <v>1037</v>
      </c>
      <c r="C20" s="914"/>
      <c r="D20" s="915"/>
      <c r="E20" s="914"/>
      <c r="F20" s="914"/>
      <c r="G20" s="916">
        <f t="shared" si="0"/>
        <v>0</v>
      </c>
      <c r="H20" s="914"/>
      <c r="I20" s="914"/>
      <c r="J20" s="914"/>
      <c r="K20" s="916">
        <f t="shared" si="1"/>
        <v>0</v>
      </c>
      <c r="L20" s="916">
        <f t="shared" si="2"/>
        <v>0</v>
      </c>
      <c r="M20" s="916">
        <f t="shared" si="3"/>
        <v>0</v>
      </c>
      <c r="N20" s="877"/>
    </row>
    <row r="21" spans="1:14" s="88" customFormat="1" ht="14.25">
      <c r="A21" s="901">
        <v>2</v>
      </c>
      <c r="B21" s="902" t="s">
        <v>198</v>
      </c>
      <c r="C21" s="917">
        <f>SUM(C22:C29)</f>
        <v>0</v>
      </c>
      <c r="D21" s="917">
        <f aca="true" t="shared" si="4" ref="D21:L21">SUM(D22:D29)</f>
        <v>0</v>
      </c>
      <c r="E21" s="917">
        <f t="shared" si="4"/>
        <v>0</v>
      </c>
      <c r="F21" s="917"/>
      <c r="G21" s="918">
        <f t="shared" si="4"/>
        <v>0</v>
      </c>
      <c r="H21" s="917">
        <f t="shared" si="4"/>
        <v>0</v>
      </c>
      <c r="I21" s="917">
        <f t="shared" si="4"/>
        <v>0</v>
      </c>
      <c r="J21" s="917"/>
      <c r="K21" s="918">
        <f t="shared" si="4"/>
        <v>0</v>
      </c>
      <c r="L21" s="918">
        <f t="shared" si="4"/>
        <v>0</v>
      </c>
      <c r="M21" s="918">
        <f>SUM(M22:M29)</f>
        <v>0</v>
      </c>
      <c r="N21" s="917"/>
    </row>
    <row r="22" spans="1:14" ht="15">
      <c r="A22" s="869" t="s">
        <v>348</v>
      </c>
      <c r="B22" s="905" t="s">
        <v>1030</v>
      </c>
      <c r="C22" s="906"/>
      <c r="D22" s="907"/>
      <c r="E22" s="906"/>
      <c r="F22" s="906"/>
      <c r="G22" s="912">
        <f aca="true" t="shared" si="5" ref="G22:G29">D22*E22*F22</f>
        <v>0</v>
      </c>
      <c r="H22" s="906"/>
      <c r="I22" s="906"/>
      <c r="J22" s="906"/>
      <c r="K22" s="912">
        <f aca="true" t="shared" si="6" ref="K22:K29">H22*I22*J22</f>
        <v>0</v>
      </c>
      <c r="L22" s="908">
        <f t="shared" si="2"/>
        <v>0</v>
      </c>
      <c r="M22" s="908">
        <f t="shared" si="3"/>
        <v>0</v>
      </c>
      <c r="N22" s="867"/>
    </row>
    <row r="23" spans="1:14" ht="15">
      <c r="A23" s="874" t="s">
        <v>348</v>
      </c>
      <c r="B23" s="909" t="s">
        <v>1031</v>
      </c>
      <c r="C23" s="910"/>
      <c r="D23" s="911"/>
      <c r="E23" s="910"/>
      <c r="F23" s="910"/>
      <c r="G23" s="912">
        <f t="shared" si="5"/>
        <v>0</v>
      </c>
      <c r="H23" s="910"/>
      <c r="I23" s="910"/>
      <c r="J23" s="910"/>
      <c r="K23" s="912">
        <f t="shared" si="6"/>
        <v>0</v>
      </c>
      <c r="L23" s="912">
        <f t="shared" si="2"/>
        <v>0</v>
      </c>
      <c r="M23" s="912">
        <f t="shared" si="3"/>
        <v>0</v>
      </c>
      <c r="N23" s="868"/>
    </row>
    <row r="24" spans="1:14" ht="15">
      <c r="A24" s="874" t="s">
        <v>348</v>
      </c>
      <c r="B24" s="909" t="s">
        <v>1032</v>
      </c>
      <c r="C24" s="910"/>
      <c r="D24" s="911"/>
      <c r="E24" s="910"/>
      <c r="F24" s="910"/>
      <c r="G24" s="912">
        <f t="shared" si="5"/>
        <v>0</v>
      </c>
      <c r="H24" s="910"/>
      <c r="I24" s="910"/>
      <c r="J24" s="910"/>
      <c r="K24" s="912">
        <f t="shared" si="6"/>
        <v>0</v>
      </c>
      <c r="L24" s="912">
        <f t="shared" si="2"/>
        <v>0</v>
      </c>
      <c r="M24" s="912">
        <f t="shared" si="3"/>
        <v>0</v>
      </c>
      <c r="N24" s="868"/>
    </row>
    <row r="25" spans="1:14" ht="15">
      <c r="A25" s="874" t="s">
        <v>348</v>
      </c>
      <c r="B25" s="909" t="s">
        <v>1033</v>
      </c>
      <c r="C25" s="910"/>
      <c r="D25" s="911"/>
      <c r="E25" s="910"/>
      <c r="F25" s="910"/>
      <c r="G25" s="912">
        <f t="shared" si="5"/>
        <v>0</v>
      </c>
      <c r="H25" s="910"/>
      <c r="I25" s="910"/>
      <c r="J25" s="910"/>
      <c r="K25" s="912">
        <f t="shared" si="6"/>
        <v>0</v>
      </c>
      <c r="L25" s="912">
        <f t="shared" si="2"/>
        <v>0</v>
      </c>
      <c r="M25" s="912">
        <f t="shared" si="3"/>
        <v>0</v>
      </c>
      <c r="N25" s="868"/>
    </row>
    <row r="26" spans="1:14" ht="60">
      <c r="A26" s="874" t="s">
        <v>348</v>
      </c>
      <c r="B26" s="909" t="s">
        <v>1034</v>
      </c>
      <c r="C26" s="910"/>
      <c r="D26" s="911"/>
      <c r="E26" s="910"/>
      <c r="F26" s="910"/>
      <c r="G26" s="912">
        <f t="shared" si="5"/>
        <v>0</v>
      </c>
      <c r="H26" s="910"/>
      <c r="I26" s="910"/>
      <c r="J26" s="910"/>
      <c r="K26" s="912">
        <f t="shared" si="6"/>
        <v>0</v>
      </c>
      <c r="L26" s="912">
        <f>G26+K26</f>
        <v>0</v>
      </c>
      <c r="M26" s="912">
        <f t="shared" si="3"/>
        <v>0</v>
      </c>
      <c r="N26" s="868"/>
    </row>
    <row r="27" spans="1:14" ht="15">
      <c r="A27" s="874" t="s">
        <v>348</v>
      </c>
      <c r="B27" s="909" t="s">
        <v>1035</v>
      </c>
      <c r="C27" s="910"/>
      <c r="D27" s="911"/>
      <c r="E27" s="910"/>
      <c r="F27" s="910"/>
      <c r="G27" s="912">
        <f t="shared" si="5"/>
        <v>0</v>
      </c>
      <c r="H27" s="910"/>
      <c r="I27" s="910"/>
      <c r="J27" s="910"/>
      <c r="K27" s="912">
        <f t="shared" si="6"/>
        <v>0</v>
      </c>
      <c r="L27" s="912">
        <f t="shared" si="2"/>
        <v>0</v>
      </c>
      <c r="M27" s="912">
        <f t="shared" si="3"/>
        <v>0</v>
      </c>
      <c r="N27" s="868"/>
    </row>
    <row r="28" spans="1:14" ht="15">
      <c r="A28" s="874" t="s">
        <v>348</v>
      </c>
      <c r="B28" s="909" t="s">
        <v>1036</v>
      </c>
      <c r="C28" s="910"/>
      <c r="D28" s="911"/>
      <c r="E28" s="910"/>
      <c r="F28" s="910"/>
      <c r="G28" s="912">
        <f t="shared" si="5"/>
        <v>0</v>
      </c>
      <c r="H28" s="910"/>
      <c r="I28" s="910"/>
      <c r="J28" s="910"/>
      <c r="K28" s="912">
        <f t="shared" si="6"/>
        <v>0</v>
      </c>
      <c r="L28" s="912">
        <f t="shared" si="2"/>
        <v>0</v>
      </c>
      <c r="M28" s="912">
        <f t="shared" si="3"/>
        <v>0</v>
      </c>
      <c r="N28" s="868"/>
    </row>
    <row r="29" spans="1:14" ht="60">
      <c r="A29" s="874" t="s">
        <v>348</v>
      </c>
      <c r="B29" s="913" t="s">
        <v>1037</v>
      </c>
      <c r="C29" s="910"/>
      <c r="D29" s="911"/>
      <c r="E29" s="910"/>
      <c r="F29" s="910"/>
      <c r="G29" s="912">
        <f t="shared" si="5"/>
        <v>0</v>
      </c>
      <c r="H29" s="910"/>
      <c r="I29" s="910"/>
      <c r="J29" s="910"/>
      <c r="K29" s="912">
        <f t="shared" si="6"/>
        <v>0</v>
      </c>
      <c r="L29" s="916">
        <f t="shared" si="2"/>
        <v>0</v>
      </c>
      <c r="M29" s="916">
        <f t="shared" si="3"/>
        <v>0</v>
      </c>
      <c r="N29" s="877"/>
    </row>
    <row r="30" spans="1:14" s="88" customFormat="1" ht="14.25">
      <c r="A30" s="901">
        <v>3</v>
      </c>
      <c r="B30" s="902" t="s">
        <v>199</v>
      </c>
      <c r="C30" s="917">
        <f>SUM(C31:C38)</f>
        <v>0</v>
      </c>
      <c r="D30" s="917">
        <f aca="true" t="shared" si="7" ref="D30:L30">SUM(D31:D38)</f>
        <v>0</v>
      </c>
      <c r="E30" s="917">
        <f t="shared" si="7"/>
        <v>0</v>
      </c>
      <c r="F30" s="917"/>
      <c r="G30" s="918">
        <f t="shared" si="7"/>
        <v>0</v>
      </c>
      <c r="H30" s="917">
        <f t="shared" si="7"/>
        <v>0</v>
      </c>
      <c r="I30" s="917">
        <f t="shared" si="7"/>
        <v>0</v>
      </c>
      <c r="J30" s="917"/>
      <c r="K30" s="918">
        <f t="shared" si="7"/>
        <v>0</v>
      </c>
      <c r="L30" s="918">
        <f t="shared" si="7"/>
        <v>0</v>
      </c>
      <c r="M30" s="918">
        <f>SUM(M31:M38)</f>
        <v>0</v>
      </c>
      <c r="N30" s="919"/>
    </row>
    <row r="31" spans="1:14" ht="15">
      <c r="A31" s="869" t="s">
        <v>348</v>
      </c>
      <c r="B31" s="905" t="s">
        <v>1030</v>
      </c>
      <c r="C31" s="906"/>
      <c r="D31" s="907"/>
      <c r="E31" s="906"/>
      <c r="F31" s="906"/>
      <c r="G31" s="912">
        <f aca="true" t="shared" si="8" ref="G31:G38">D31*E31*F31</f>
        <v>0</v>
      </c>
      <c r="H31" s="906"/>
      <c r="I31" s="906"/>
      <c r="J31" s="906"/>
      <c r="K31" s="912">
        <f aca="true" t="shared" si="9" ref="K31:K38">H31*I31*J31</f>
        <v>0</v>
      </c>
      <c r="L31" s="908">
        <f t="shared" si="2"/>
        <v>0</v>
      </c>
      <c r="M31" s="908">
        <f t="shared" si="3"/>
        <v>0</v>
      </c>
      <c r="N31" s="867"/>
    </row>
    <row r="32" spans="1:14" ht="15">
      <c r="A32" s="874" t="s">
        <v>348</v>
      </c>
      <c r="B32" s="909" t="s">
        <v>1031</v>
      </c>
      <c r="C32" s="910"/>
      <c r="D32" s="911"/>
      <c r="E32" s="910"/>
      <c r="F32" s="910"/>
      <c r="G32" s="912">
        <f t="shared" si="8"/>
        <v>0</v>
      </c>
      <c r="H32" s="911"/>
      <c r="I32" s="910"/>
      <c r="J32" s="910"/>
      <c r="K32" s="912">
        <f t="shared" si="9"/>
        <v>0</v>
      </c>
      <c r="L32" s="912">
        <f t="shared" si="2"/>
        <v>0</v>
      </c>
      <c r="M32" s="912">
        <f t="shared" si="3"/>
        <v>0</v>
      </c>
      <c r="N32" s="868"/>
    </row>
    <row r="33" spans="1:14" ht="15">
      <c r="A33" s="874" t="s">
        <v>348</v>
      </c>
      <c r="B33" s="909" t="s">
        <v>1032</v>
      </c>
      <c r="C33" s="910"/>
      <c r="D33" s="911"/>
      <c r="E33" s="910"/>
      <c r="F33" s="910"/>
      <c r="G33" s="912">
        <f t="shared" si="8"/>
        <v>0</v>
      </c>
      <c r="H33" s="911"/>
      <c r="I33" s="910"/>
      <c r="J33" s="910"/>
      <c r="K33" s="912">
        <f t="shared" si="9"/>
        <v>0</v>
      </c>
      <c r="L33" s="912">
        <f t="shared" si="2"/>
        <v>0</v>
      </c>
      <c r="M33" s="912">
        <f t="shared" si="3"/>
        <v>0</v>
      </c>
      <c r="N33" s="868"/>
    </row>
    <row r="34" spans="1:14" ht="15">
      <c r="A34" s="874" t="s">
        <v>348</v>
      </c>
      <c r="B34" s="909" t="s">
        <v>1033</v>
      </c>
      <c r="C34" s="910"/>
      <c r="D34" s="911"/>
      <c r="E34" s="910"/>
      <c r="F34" s="910"/>
      <c r="G34" s="912">
        <f t="shared" si="8"/>
        <v>0</v>
      </c>
      <c r="H34" s="911"/>
      <c r="I34" s="910"/>
      <c r="J34" s="910"/>
      <c r="K34" s="912">
        <f t="shared" si="9"/>
        <v>0</v>
      </c>
      <c r="L34" s="912">
        <f t="shared" si="2"/>
        <v>0</v>
      </c>
      <c r="M34" s="912">
        <f t="shared" si="3"/>
        <v>0</v>
      </c>
      <c r="N34" s="868"/>
    </row>
    <row r="35" spans="1:14" ht="60">
      <c r="A35" s="874" t="s">
        <v>348</v>
      </c>
      <c r="B35" s="909" t="s">
        <v>1034</v>
      </c>
      <c r="C35" s="910"/>
      <c r="D35" s="911"/>
      <c r="E35" s="910"/>
      <c r="F35" s="910"/>
      <c r="G35" s="912">
        <f t="shared" si="8"/>
        <v>0</v>
      </c>
      <c r="H35" s="910"/>
      <c r="I35" s="910"/>
      <c r="J35" s="910"/>
      <c r="K35" s="912">
        <f t="shared" si="9"/>
        <v>0</v>
      </c>
      <c r="L35" s="912">
        <f>G35+K35</f>
        <v>0</v>
      </c>
      <c r="M35" s="912">
        <f>C35+L35</f>
        <v>0</v>
      </c>
      <c r="N35" s="868"/>
    </row>
    <row r="36" spans="1:14" ht="15">
      <c r="A36" s="874" t="s">
        <v>348</v>
      </c>
      <c r="B36" s="909" t="s">
        <v>1035</v>
      </c>
      <c r="C36" s="910"/>
      <c r="D36" s="911"/>
      <c r="E36" s="910"/>
      <c r="F36" s="910"/>
      <c r="G36" s="912">
        <f t="shared" si="8"/>
        <v>0</v>
      </c>
      <c r="H36" s="911"/>
      <c r="I36" s="910"/>
      <c r="J36" s="910"/>
      <c r="K36" s="912">
        <f t="shared" si="9"/>
        <v>0</v>
      </c>
      <c r="L36" s="912">
        <f>G36+K36</f>
        <v>0</v>
      </c>
      <c r="M36" s="912">
        <f>C36+L36</f>
        <v>0</v>
      </c>
      <c r="N36" s="868"/>
    </row>
    <row r="37" spans="1:14" ht="15">
      <c r="A37" s="874" t="s">
        <v>348</v>
      </c>
      <c r="B37" s="909" t="s">
        <v>1036</v>
      </c>
      <c r="C37" s="910"/>
      <c r="D37" s="911"/>
      <c r="E37" s="910"/>
      <c r="F37" s="910"/>
      <c r="G37" s="912">
        <f t="shared" si="8"/>
        <v>0</v>
      </c>
      <c r="H37" s="911"/>
      <c r="I37" s="910"/>
      <c r="J37" s="910"/>
      <c r="K37" s="912">
        <f t="shared" si="9"/>
        <v>0</v>
      </c>
      <c r="L37" s="912">
        <f t="shared" si="2"/>
        <v>0</v>
      </c>
      <c r="M37" s="912">
        <f t="shared" si="3"/>
        <v>0</v>
      </c>
      <c r="N37" s="868"/>
    </row>
    <row r="38" spans="1:14" ht="60">
      <c r="A38" s="874" t="s">
        <v>348</v>
      </c>
      <c r="B38" s="913" t="s">
        <v>1037</v>
      </c>
      <c r="C38" s="914"/>
      <c r="D38" s="920"/>
      <c r="E38" s="914"/>
      <c r="F38" s="914"/>
      <c r="G38" s="912">
        <f t="shared" si="8"/>
        <v>0</v>
      </c>
      <c r="H38" s="920"/>
      <c r="I38" s="914"/>
      <c r="J38" s="914"/>
      <c r="K38" s="912">
        <f t="shared" si="9"/>
        <v>0</v>
      </c>
      <c r="L38" s="916">
        <f>G38+K38</f>
        <v>0</v>
      </c>
      <c r="M38" s="916">
        <f>C38+L38</f>
        <v>0</v>
      </c>
      <c r="N38" s="877"/>
    </row>
    <row r="39" spans="1:14" ht="15">
      <c r="A39" s="923"/>
      <c r="B39" s="901" t="s">
        <v>127</v>
      </c>
      <c r="C39" s="924">
        <f>C12+C21+C30</f>
        <v>0</v>
      </c>
      <c r="D39" s="924"/>
      <c r="E39" s="924">
        <f aca="true" t="shared" si="10" ref="E39:M39">E12+E21+E30</f>
        <v>0</v>
      </c>
      <c r="F39" s="924"/>
      <c r="G39" s="924">
        <f t="shared" si="10"/>
        <v>0</v>
      </c>
      <c r="H39" s="924"/>
      <c r="I39" s="924">
        <f t="shared" si="10"/>
        <v>0</v>
      </c>
      <c r="J39" s="924"/>
      <c r="K39" s="924">
        <f t="shared" si="10"/>
        <v>0</v>
      </c>
      <c r="L39" s="924">
        <f t="shared" si="10"/>
        <v>0</v>
      </c>
      <c r="M39" s="924">
        <f t="shared" si="10"/>
        <v>0</v>
      </c>
      <c r="N39" s="924"/>
    </row>
    <row r="40" ht="9" customHeight="1"/>
    <row r="41" spans="1:14" ht="15">
      <c r="A41" s="119"/>
      <c r="B41" s="120"/>
      <c r="G41" s="1211" t="s">
        <v>968</v>
      </c>
      <c r="H41" s="1211"/>
      <c r="I41" s="1211"/>
      <c r="J41" s="1211"/>
      <c r="K41" s="1211"/>
      <c r="L41" s="1211"/>
      <c r="M41" s="1211"/>
      <c r="N41" s="1211"/>
    </row>
    <row r="42" spans="1:14" s="88" customFormat="1" ht="15.75" customHeight="1">
      <c r="A42" s="1214" t="s">
        <v>702</v>
      </c>
      <c r="B42" s="1214"/>
      <c r="C42" s="1212" t="s">
        <v>703</v>
      </c>
      <c r="D42" s="1212"/>
      <c r="E42" s="1212"/>
      <c r="F42" s="1212" t="s">
        <v>848</v>
      </c>
      <c r="G42" s="1212"/>
      <c r="H42" s="1212"/>
      <c r="I42" s="1212"/>
      <c r="J42" s="569"/>
      <c r="K42" s="1216" t="s">
        <v>18</v>
      </c>
      <c r="L42" s="1216"/>
      <c r="M42" s="1216"/>
      <c r="N42" s="1216"/>
    </row>
    <row r="43" spans="1:14" s="123" customFormat="1" ht="15">
      <c r="A43" s="1210" t="s">
        <v>704</v>
      </c>
      <c r="B43" s="1210"/>
      <c r="C43" s="1213" t="s">
        <v>704</v>
      </c>
      <c r="D43" s="1213"/>
      <c r="E43" s="1213"/>
      <c r="F43" s="1213" t="s">
        <v>700</v>
      </c>
      <c r="G43" s="1213"/>
      <c r="H43" s="1213"/>
      <c r="I43" s="1213"/>
      <c r="J43" s="568"/>
      <c r="K43" s="1213" t="s">
        <v>19</v>
      </c>
      <c r="L43" s="1213"/>
      <c r="M43" s="1213"/>
      <c r="N43" s="1213"/>
    </row>
    <row r="45" spans="1:14" ht="15">
      <c r="A45" s="1214"/>
      <c r="B45" s="1214"/>
      <c r="G45" s="1214"/>
      <c r="H45" s="1214"/>
      <c r="I45" s="1214"/>
      <c r="J45" s="1214"/>
      <c r="K45" s="1214"/>
      <c r="L45" s="1214"/>
      <c r="M45" s="1214"/>
      <c r="N45" s="1214"/>
    </row>
  </sheetData>
  <sheetProtection/>
  <mergeCells count="24">
    <mergeCell ref="K43:N43"/>
    <mergeCell ref="D9:G9"/>
    <mergeCell ref="H9:K9"/>
    <mergeCell ref="L9:L10"/>
    <mergeCell ref="M9:M10"/>
    <mergeCell ref="A42:B42"/>
    <mergeCell ref="A43:B43"/>
    <mergeCell ref="G41:N41"/>
    <mergeCell ref="F42:I42"/>
    <mergeCell ref="F43:I43"/>
    <mergeCell ref="N9:N10"/>
    <mergeCell ref="A45:B45"/>
    <mergeCell ref="G45:N45"/>
    <mergeCell ref="C42:E42"/>
    <mergeCell ref="C43:E43"/>
    <mergeCell ref="K42:N42"/>
    <mergeCell ref="M1:N1"/>
    <mergeCell ref="A5:N5"/>
    <mergeCell ref="K7:N7"/>
    <mergeCell ref="C8:N8"/>
    <mergeCell ref="A9:A10"/>
    <mergeCell ref="B9:B10"/>
    <mergeCell ref="C9:C10"/>
    <mergeCell ref="A6:N6"/>
  </mergeCells>
  <printOptions/>
  <pageMargins left="0.31" right="0.17" top="0.34" bottom="0.28" header="0.2" footer="0.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indexed="10"/>
  </sheetPr>
  <dimension ref="A1:V17"/>
  <sheetViews>
    <sheetView zoomScalePageLayoutView="0" workbookViewId="0" topLeftCell="A1">
      <selection activeCell="K10" sqref="K10"/>
    </sheetView>
  </sheetViews>
  <sheetFormatPr defaultColWidth="9.140625" defaultRowHeight="12.75"/>
  <cols>
    <col min="1" max="1" width="5.421875" style="109" customWidth="1"/>
    <col min="2" max="2" width="16.7109375" style="109" customWidth="1"/>
    <col min="3" max="3" width="11.140625" style="109" customWidth="1"/>
    <col min="4" max="4" width="9.57421875" style="109" customWidth="1"/>
    <col min="5" max="5" width="9.421875" style="109" customWidth="1"/>
    <col min="6" max="6" width="10.7109375" style="109" customWidth="1"/>
    <col min="7" max="7" width="11.8515625" style="109" customWidth="1"/>
    <col min="8" max="8" width="9.140625" style="109" customWidth="1"/>
    <col min="9" max="9" width="9.7109375" style="109" customWidth="1"/>
    <col min="10" max="10" width="10.57421875" style="109" customWidth="1"/>
    <col min="11" max="11" width="11.28125" style="109" customWidth="1"/>
    <col min="12" max="13" width="9.7109375" style="109" customWidth="1"/>
    <col min="14" max="14" width="8.7109375" style="109" customWidth="1"/>
    <col min="15" max="16384" width="9.140625" style="109" customWidth="1"/>
  </cols>
  <sheetData>
    <row r="1" spans="1:14" ht="20.25" customHeight="1">
      <c r="A1" s="872" t="s">
        <v>697</v>
      </c>
      <c r="M1" s="1225" t="s">
        <v>658</v>
      </c>
      <c r="N1" s="1225"/>
    </row>
    <row r="2" ht="15.75">
      <c r="A2" s="872" t="s">
        <v>1</v>
      </c>
    </row>
    <row r="3" ht="15.75">
      <c r="A3" s="872"/>
    </row>
    <row r="4" spans="1:14" ht="16.5">
      <c r="A4" s="1226" t="s">
        <v>1053</v>
      </c>
      <c r="B4" s="1226"/>
      <c r="C4" s="1226"/>
      <c r="D4" s="1226"/>
      <c r="E4" s="1226"/>
      <c r="F4" s="1226"/>
      <c r="G4" s="1226"/>
      <c r="H4" s="1226"/>
      <c r="I4" s="1226"/>
      <c r="J4" s="1226"/>
      <c r="K4" s="1226"/>
      <c r="L4" s="1226"/>
      <c r="M4" s="1226"/>
      <c r="N4" s="1226"/>
    </row>
    <row r="5" spans="12:14" ht="19.5" customHeight="1">
      <c r="L5" s="1224" t="s">
        <v>914</v>
      </c>
      <c r="M5" s="1224"/>
      <c r="N5" s="1224"/>
    </row>
    <row r="6" spans="1:14" ht="15.75">
      <c r="A6" s="1198" t="s">
        <v>180</v>
      </c>
      <c r="B6" s="1198" t="s">
        <v>5</v>
      </c>
      <c r="C6" s="1198" t="s">
        <v>1023</v>
      </c>
      <c r="D6" s="1218" t="s">
        <v>1070</v>
      </c>
      <c r="E6" s="1219"/>
      <c r="F6" s="1219"/>
      <c r="G6" s="1219"/>
      <c r="H6" s="1219"/>
      <c r="I6" s="1219"/>
      <c r="J6" s="1219"/>
      <c r="K6" s="1219"/>
      <c r="L6" s="1198" t="s">
        <v>1026</v>
      </c>
      <c r="M6" s="1198" t="s">
        <v>1027</v>
      </c>
      <c r="N6" s="1198" t="s">
        <v>125</v>
      </c>
    </row>
    <row r="7" spans="1:14" s="41" customFormat="1" ht="26.25" customHeight="1">
      <c r="A7" s="1220"/>
      <c r="B7" s="1220"/>
      <c r="C7" s="1220"/>
      <c r="D7" s="1221" t="s">
        <v>1024</v>
      </c>
      <c r="E7" s="1222"/>
      <c r="F7" s="1222"/>
      <c r="G7" s="1223"/>
      <c r="H7" s="1221" t="s">
        <v>1025</v>
      </c>
      <c r="I7" s="1222"/>
      <c r="J7" s="1222"/>
      <c r="K7" s="1223"/>
      <c r="L7" s="1220"/>
      <c r="M7" s="1220"/>
      <c r="N7" s="1220" t="s">
        <v>125</v>
      </c>
    </row>
    <row r="8" spans="1:14" s="41" customFormat="1" ht="39" customHeight="1">
      <c r="A8" s="1199"/>
      <c r="B8" s="1199"/>
      <c r="C8" s="1199"/>
      <c r="D8" s="40" t="s">
        <v>657</v>
      </c>
      <c r="E8" s="40" t="s">
        <v>187</v>
      </c>
      <c r="F8" s="40" t="s">
        <v>188</v>
      </c>
      <c r="G8" s="40" t="s">
        <v>197</v>
      </c>
      <c r="H8" s="40" t="s">
        <v>657</v>
      </c>
      <c r="I8" s="40" t="s">
        <v>187</v>
      </c>
      <c r="J8" s="40" t="s">
        <v>188</v>
      </c>
      <c r="K8" s="40" t="s">
        <v>197</v>
      </c>
      <c r="L8" s="1199"/>
      <c r="M8" s="1199"/>
      <c r="N8" s="1199"/>
    </row>
    <row r="9" spans="1:14" s="41" customFormat="1" ht="15">
      <c r="A9" s="460">
        <v>1</v>
      </c>
      <c r="B9" s="460">
        <v>2</v>
      </c>
      <c r="C9" s="460">
        <v>3</v>
      </c>
      <c r="D9" s="461">
        <v>4</v>
      </c>
      <c r="E9" s="460">
        <v>5</v>
      </c>
      <c r="F9" s="461">
        <v>6</v>
      </c>
      <c r="G9" s="460" t="s">
        <v>635</v>
      </c>
      <c r="H9" s="461">
        <v>8</v>
      </c>
      <c r="I9" s="460">
        <v>9</v>
      </c>
      <c r="J9" s="461">
        <v>10</v>
      </c>
      <c r="K9" s="460" t="s">
        <v>636</v>
      </c>
      <c r="L9" s="461">
        <v>12</v>
      </c>
      <c r="M9" s="461" t="s">
        <v>634</v>
      </c>
      <c r="N9" s="461">
        <v>14</v>
      </c>
    </row>
    <row r="10" spans="1:14" s="41" customFormat="1" ht="25.5" customHeight="1">
      <c r="A10" s="898"/>
      <c r="B10" s="899"/>
      <c r="C10" s="898"/>
      <c r="D10" s="900"/>
      <c r="E10" s="898"/>
      <c r="F10" s="900"/>
      <c r="G10" s="898">
        <f>D10*E10*F10</f>
        <v>0</v>
      </c>
      <c r="H10" s="900"/>
      <c r="I10" s="898"/>
      <c r="J10" s="900"/>
      <c r="K10" s="1040">
        <f>H10*I10*J10</f>
        <v>0</v>
      </c>
      <c r="L10" s="900">
        <f>G10+K10</f>
        <v>0</v>
      </c>
      <c r="M10" s="900">
        <f>C10+L10</f>
        <v>0</v>
      </c>
      <c r="N10" s="900"/>
    </row>
    <row r="11" spans="1:14" s="41" customFormat="1" ht="25.5" customHeight="1">
      <c r="A11" s="865"/>
      <c r="B11" s="865"/>
      <c r="C11" s="865"/>
      <c r="D11" s="866"/>
      <c r="E11" s="865"/>
      <c r="F11" s="866"/>
      <c r="G11" s="898">
        <f>D11*E11*F11</f>
        <v>0</v>
      </c>
      <c r="H11" s="866"/>
      <c r="I11" s="865"/>
      <c r="J11" s="866"/>
      <c r="K11" s="898">
        <f>H11*I11*J11</f>
        <v>0</v>
      </c>
      <c r="L11" s="900">
        <f>G11+K11</f>
        <v>0</v>
      </c>
      <c r="M11" s="900">
        <f>C11+L11</f>
        <v>0</v>
      </c>
      <c r="N11" s="866"/>
    </row>
    <row r="12" spans="1:14" s="41" customFormat="1" ht="25.5" customHeight="1">
      <c r="A12" s="870"/>
      <c r="B12" s="870"/>
      <c r="C12" s="870"/>
      <c r="D12" s="871"/>
      <c r="E12" s="870"/>
      <c r="F12" s="871"/>
      <c r="G12" s="898">
        <f>D12*E12*F12</f>
        <v>0</v>
      </c>
      <c r="H12" s="871"/>
      <c r="I12" s="870"/>
      <c r="J12" s="871"/>
      <c r="K12" s="898">
        <f>H12*I12*J12</f>
        <v>0</v>
      </c>
      <c r="L12" s="900">
        <f>G12+K12</f>
        <v>0</v>
      </c>
      <c r="M12" s="900">
        <f>C12+L12</f>
        <v>0</v>
      </c>
      <c r="N12" s="871"/>
    </row>
    <row r="13" spans="1:14" ht="27" customHeight="1">
      <c r="A13" s="363"/>
      <c r="B13" s="69" t="s">
        <v>6</v>
      </c>
      <c r="C13" s="69"/>
      <c r="D13" s="69"/>
      <c r="E13" s="69"/>
      <c r="F13" s="69"/>
      <c r="G13" s="69">
        <f>SUM(G10:G12)</f>
        <v>0</v>
      </c>
      <c r="H13" s="363"/>
      <c r="I13" s="363"/>
      <c r="J13" s="363"/>
      <c r="K13" s="363">
        <f>SUM(K10:K12)</f>
        <v>0</v>
      </c>
      <c r="L13" s="363">
        <f>SUM(L10:L12)</f>
        <v>0</v>
      </c>
      <c r="M13" s="363">
        <f>SUM(M10:M12)</f>
        <v>0</v>
      </c>
      <c r="N13" s="363"/>
    </row>
    <row r="15" spans="1:22" s="89" customFormat="1" ht="15">
      <c r="A15" s="119"/>
      <c r="B15" s="120"/>
      <c r="F15" s="121"/>
      <c r="G15" s="121"/>
      <c r="J15" s="121"/>
      <c r="K15" s="1213" t="s">
        <v>968</v>
      </c>
      <c r="L15" s="1213"/>
      <c r="M15" s="1213"/>
      <c r="N15" s="1213"/>
      <c r="O15" s="121"/>
      <c r="P15" s="121"/>
      <c r="Q15" s="121"/>
      <c r="R15" s="121"/>
      <c r="S15" s="121"/>
      <c r="T15" s="121"/>
      <c r="U15" s="121"/>
      <c r="V15" s="121"/>
    </row>
    <row r="16" spans="1:22" s="88" customFormat="1" ht="15.75" customHeight="1">
      <c r="A16" s="1214" t="s">
        <v>702</v>
      </c>
      <c r="B16" s="1214"/>
      <c r="C16" s="1214"/>
      <c r="D16" s="1212" t="s">
        <v>703</v>
      </c>
      <c r="E16" s="1212"/>
      <c r="F16" s="1212"/>
      <c r="G16" s="1212" t="s">
        <v>701</v>
      </c>
      <c r="H16" s="1212"/>
      <c r="I16" s="1212"/>
      <c r="J16" s="1212"/>
      <c r="K16" s="1216" t="s">
        <v>18</v>
      </c>
      <c r="L16" s="1216"/>
      <c r="M16" s="1216"/>
      <c r="N16" s="1216"/>
      <c r="O16" s="122"/>
      <c r="P16" s="122"/>
      <c r="Q16" s="122"/>
      <c r="R16" s="122"/>
      <c r="S16" s="122"/>
      <c r="T16" s="122"/>
      <c r="U16" s="122"/>
      <c r="V16" s="122"/>
    </row>
    <row r="17" spans="1:22" s="123" customFormat="1" ht="15">
      <c r="A17" s="1210" t="s">
        <v>704</v>
      </c>
      <c r="B17" s="1210"/>
      <c r="C17" s="1210"/>
      <c r="D17" s="1213" t="s">
        <v>704</v>
      </c>
      <c r="E17" s="1213"/>
      <c r="F17" s="1213"/>
      <c r="G17" s="1213" t="s">
        <v>700</v>
      </c>
      <c r="H17" s="1213"/>
      <c r="I17" s="1213"/>
      <c r="J17" s="1213"/>
      <c r="K17" s="1213" t="s">
        <v>19</v>
      </c>
      <c r="L17" s="1213"/>
      <c r="M17" s="1213"/>
      <c r="N17" s="1213"/>
      <c r="O17" s="121"/>
      <c r="P17" s="121"/>
      <c r="Q17" s="121"/>
      <c r="R17" s="121"/>
      <c r="S17" s="121"/>
      <c r="T17" s="121"/>
      <c r="U17" s="121"/>
      <c r="V17" s="121"/>
    </row>
    <row r="18" s="873" customFormat="1" ht="14.25"/>
    <row r="19" s="873" customFormat="1" ht="14.25"/>
    <row r="20" s="873" customFormat="1" ht="14.25"/>
    <row r="21" s="873" customFormat="1" ht="14.25"/>
  </sheetData>
  <sheetProtection/>
  <mergeCells count="21">
    <mergeCell ref="D7:G7"/>
    <mergeCell ref="D16:F16"/>
    <mergeCell ref="D17:F17"/>
    <mergeCell ref="L5:N5"/>
    <mergeCell ref="M1:N1"/>
    <mergeCell ref="A4:N4"/>
    <mergeCell ref="A6:A8"/>
    <mergeCell ref="B6:B8"/>
    <mergeCell ref="C6:C8"/>
    <mergeCell ref="M6:M8"/>
    <mergeCell ref="N6:N8"/>
    <mergeCell ref="A16:C16"/>
    <mergeCell ref="G16:J16"/>
    <mergeCell ref="A17:C17"/>
    <mergeCell ref="D6:K6"/>
    <mergeCell ref="L6:L8"/>
    <mergeCell ref="K17:N17"/>
    <mergeCell ref="H7:K7"/>
    <mergeCell ref="K15:N15"/>
    <mergeCell ref="K16:N16"/>
    <mergeCell ref="G17:J17"/>
  </mergeCells>
  <printOptions/>
  <pageMargins left="0.33" right="0.2" top="0.39" bottom="0.46" header="0.22" footer="0.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10"/>
  </sheetPr>
  <dimension ref="A1:V21"/>
  <sheetViews>
    <sheetView zoomScalePageLayoutView="0" workbookViewId="0" topLeftCell="A1">
      <selection activeCell="L24" sqref="L24"/>
    </sheetView>
  </sheetViews>
  <sheetFormatPr defaultColWidth="9.140625" defaultRowHeight="12.75"/>
  <cols>
    <col min="1" max="1" width="5.421875" style="109" customWidth="1"/>
    <col min="2" max="2" width="31.8515625" style="109" customWidth="1"/>
    <col min="3" max="3" width="9.8515625" style="109" customWidth="1"/>
    <col min="4" max="4" width="7.28125" style="109" bestFit="1" customWidth="1"/>
    <col min="5" max="5" width="9.140625" style="109" bestFit="1" customWidth="1"/>
    <col min="6" max="6" width="8.57421875" style="109" bestFit="1" customWidth="1"/>
    <col min="7" max="7" width="11.8515625" style="109" customWidth="1"/>
    <col min="8" max="8" width="7.28125" style="109" bestFit="1" customWidth="1"/>
    <col min="9" max="9" width="6.28125" style="109" customWidth="1"/>
    <col min="10" max="10" width="8.57421875" style="109" bestFit="1" customWidth="1"/>
    <col min="11" max="11" width="9.8515625" style="109" bestFit="1" customWidth="1"/>
    <col min="12" max="13" width="9.7109375" style="109" customWidth="1"/>
    <col min="14" max="14" width="8.7109375" style="109" customWidth="1"/>
    <col min="15" max="16384" width="9.140625" style="109" customWidth="1"/>
  </cols>
  <sheetData>
    <row r="1" spans="1:14" ht="20.25" customHeight="1">
      <c r="A1" s="106" t="s">
        <v>697</v>
      </c>
      <c r="M1" s="1225" t="s">
        <v>660</v>
      </c>
      <c r="N1" s="1225"/>
    </row>
    <row r="2" ht="15.75">
      <c r="A2" s="106" t="s">
        <v>1</v>
      </c>
    </row>
    <row r="3" ht="15.75">
      <c r="A3" s="106"/>
    </row>
    <row r="4" spans="1:14" ht="15.75">
      <c r="A4" s="1158" t="s">
        <v>1042</v>
      </c>
      <c r="B4" s="1158"/>
      <c r="C4" s="1158"/>
      <c r="D4" s="1158"/>
      <c r="E4" s="1158"/>
      <c r="F4" s="1158"/>
      <c r="G4" s="1158"/>
      <c r="H4" s="1158"/>
      <c r="I4" s="1158"/>
      <c r="J4" s="1158"/>
      <c r="K4" s="1158"/>
      <c r="L4" s="1158"/>
      <c r="M4" s="1158"/>
      <c r="N4" s="1158"/>
    </row>
    <row r="5" spans="1:14" ht="41.25" customHeight="1">
      <c r="A5" s="1228" t="s">
        <v>1047</v>
      </c>
      <c r="B5" s="1228"/>
      <c r="C5" s="1228"/>
      <c r="D5" s="1228"/>
      <c r="E5" s="1228"/>
      <c r="F5" s="1228"/>
      <c r="G5" s="1228"/>
      <c r="H5" s="1228"/>
      <c r="I5" s="1228"/>
      <c r="J5" s="1228"/>
      <c r="K5" s="1228"/>
      <c r="L5" s="1228"/>
      <c r="M5" s="1228"/>
      <c r="N5" s="1228"/>
    </row>
    <row r="6" spans="11:14" ht="19.5" customHeight="1">
      <c r="K6" s="1224" t="s">
        <v>914</v>
      </c>
      <c r="L6" s="1224"/>
      <c r="M6" s="1224"/>
      <c r="N6" s="1224"/>
    </row>
    <row r="7" spans="1:14" ht="24.75" customHeight="1">
      <c r="A7" s="1161" t="s">
        <v>180</v>
      </c>
      <c r="B7" s="1161" t="s">
        <v>5</v>
      </c>
      <c r="C7" s="1161" t="s">
        <v>1054</v>
      </c>
      <c r="D7" s="1218" t="s">
        <v>1055</v>
      </c>
      <c r="E7" s="1219"/>
      <c r="F7" s="1219"/>
      <c r="G7" s="1219"/>
      <c r="H7" s="1219"/>
      <c r="I7" s="1219"/>
      <c r="J7" s="1219"/>
      <c r="K7" s="1219"/>
      <c r="L7" s="1234" t="s">
        <v>1056</v>
      </c>
      <c r="M7" s="1234" t="s">
        <v>1057</v>
      </c>
      <c r="N7" s="1161" t="s">
        <v>125</v>
      </c>
    </row>
    <row r="8" spans="1:14" s="890" customFormat="1" ht="26.25" customHeight="1">
      <c r="A8" s="1227"/>
      <c r="B8" s="1227"/>
      <c r="C8" s="1227"/>
      <c r="D8" s="1231" t="s">
        <v>1024</v>
      </c>
      <c r="E8" s="1232"/>
      <c r="F8" s="1232"/>
      <c r="G8" s="1233"/>
      <c r="H8" s="1231" t="s">
        <v>1025</v>
      </c>
      <c r="I8" s="1232"/>
      <c r="J8" s="1232"/>
      <c r="K8" s="1233"/>
      <c r="L8" s="1235"/>
      <c r="M8" s="1235"/>
      <c r="N8" s="1227" t="s">
        <v>125</v>
      </c>
    </row>
    <row r="9" spans="1:14" s="890" customFormat="1" ht="55.5" customHeight="1">
      <c r="A9" s="1182"/>
      <c r="B9" s="1182"/>
      <c r="C9" s="1182"/>
      <c r="D9" s="296" t="s">
        <v>657</v>
      </c>
      <c r="E9" s="296" t="s">
        <v>187</v>
      </c>
      <c r="F9" s="296" t="s">
        <v>188</v>
      </c>
      <c r="G9" s="891" t="s">
        <v>197</v>
      </c>
      <c r="H9" s="296" t="s">
        <v>657</v>
      </c>
      <c r="I9" s="296" t="s">
        <v>187</v>
      </c>
      <c r="J9" s="296" t="s">
        <v>188</v>
      </c>
      <c r="K9" s="891" t="s">
        <v>197</v>
      </c>
      <c r="L9" s="1236"/>
      <c r="M9" s="1236"/>
      <c r="N9" s="1182"/>
    </row>
    <row r="10" spans="1:14" s="39" customFormat="1" ht="15.75">
      <c r="A10" s="669" t="s">
        <v>92</v>
      </c>
      <c r="B10" s="669" t="s">
        <v>93</v>
      </c>
      <c r="C10" s="366" t="s">
        <v>744</v>
      </c>
      <c r="D10" s="366" t="s">
        <v>745</v>
      </c>
      <c r="E10" s="366" t="s">
        <v>746</v>
      </c>
      <c r="F10" s="366" t="s">
        <v>747</v>
      </c>
      <c r="G10" s="878" t="s">
        <v>1038</v>
      </c>
      <c r="H10" s="366" t="s">
        <v>749</v>
      </c>
      <c r="I10" s="366" t="s">
        <v>750</v>
      </c>
      <c r="J10" s="366" t="s">
        <v>751</v>
      </c>
      <c r="K10" s="878" t="s">
        <v>1039</v>
      </c>
      <c r="L10" s="878" t="s">
        <v>1040</v>
      </c>
      <c r="M10" s="878" t="s">
        <v>1041</v>
      </c>
      <c r="N10" s="366" t="s">
        <v>279</v>
      </c>
    </row>
    <row r="11" spans="1:14" s="39" customFormat="1" ht="15.75">
      <c r="A11" s="318" t="s">
        <v>744</v>
      </c>
      <c r="B11" s="888" t="s">
        <v>1043</v>
      </c>
      <c r="C11" s="413"/>
      <c r="D11" s="879"/>
      <c r="E11" s="413"/>
      <c r="F11" s="879"/>
      <c r="G11" s="880">
        <f>D11*E11*F11</f>
        <v>0</v>
      </c>
      <c r="H11" s="879"/>
      <c r="I11" s="413"/>
      <c r="J11" s="879"/>
      <c r="K11" s="880">
        <f>H11*I11*J11</f>
        <v>0</v>
      </c>
      <c r="L11" s="881">
        <f>G11+K11</f>
        <v>0</v>
      </c>
      <c r="M11" s="881">
        <f>C11+L11</f>
        <v>0</v>
      </c>
      <c r="N11" s="879"/>
    </row>
    <row r="12" spans="1:14" s="39" customFormat="1" ht="31.5">
      <c r="A12" s="856" t="s">
        <v>745</v>
      </c>
      <c r="B12" s="889" t="s">
        <v>1044</v>
      </c>
      <c r="C12" s="304"/>
      <c r="D12" s="349"/>
      <c r="E12" s="304"/>
      <c r="F12" s="349"/>
      <c r="G12" s="882">
        <f>D12*E12*F12</f>
        <v>0</v>
      </c>
      <c r="H12" s="349"/>
      <c r="I12" s="304"/>
      <c r="J12" s="349"/>
      <c r="K12" s="882">
        <f>H12*I12*J12</f>
        <v>0</v>
      </c>
      <c r="L12" s="883">
        <f>G12+K12</f>
        <v>0</v>
      </c>
      <c r="M12" s="883">
        <f>C12+L12</f>
        <v>0</v>
      </c>
      <c r="N12" s="349"/>
    </row>
    <row r="13" spans="1:14" s="39" customFormat="1" ht="47.25">
      <c r="A13" s="856" t="s">
        <v>746</v>
      </c>
      <c r="B13" s="889" t="s">
        <v>1045</v>
      </c>
      <c r="C13" s="304"/>
      <c r="D13" s="349"/>
      <c r="E13" s="304"/>
      <c r="F13" s="349"/>
      <c r="G13" s="882">
        <f>D13*E13*F13</f>
        <v>0</v>
      </c>
      <c r="H13" s="349"/>
      <c r="I13" s="304"/>
      <c r="J13" s="349"/>
      <c r="K13" s="882">
        <f>H13*I13*J13</f>
        <v>0</v>
      </c>
      <c r="L13" s="883">
        <f>G13+K13</f>
        <v>0</v>
      </c>
      <c r="M13" s="883">
        <f>C13+L13</f>
        <v>0</v>
      </c>
      <c r="N13" s="349"/>
    </row>
    <row r="14" spans="1:14" s="39" customFormat="1" ht="47.25">
      <c r="A14" s="856" t="s">
        <v>747</v>
      </c>
      <c r="B14" s="889" t="s">
        <v>1046</v>
      </c>
      <c r="C14" s="304"/>
      <c r="D14" s="349"/>
      <c r="E14" s="304"/>
      <c r="F14" s="349"/>
      <c r="G14" s="882">
        <f>D14*E14*F14</f>
        <v>0</v>
      </c>
      <c r="H14" s="349"/>
      <c r="I14" s="304"/>
      <c r="J14" s="349"/>
      <c r="K14" s="882">
        <f>H14*I14*J14</f>
        <v>0</v>
      </c>
      <c r="L14" s="883">
        <f>G14+K14</f>
        <v>0</v>
      </c>
      <c r="M14" s="883">
        <f>C14+L14</f>
        <v>0</v>
      </c>
      <c r="N14" s="349"/>
    </row>
    <row r="15" spans="1:14" s="39" customFormat="1" ht="15.75">
      <c r="A15" s="319" t="s">
        <v>748</v>
      </c>
      <c r="B15" s="317" t="s">
        <v>1049</v>
      </c>
      <c r="C15" s="884"/>
      <c r="D15" s="885"/>
      <c r="E15" s="884"/>
      <c r="F15" s="885"/>
      <c r="G15" s="886">
        <f>D15*E15*F15</f>
        <v>0</v>
      </c>
      <c r="H15" s="885"/>
      <c r="I15" s="884"/>
      <c r="J15" s="885"/>
      <c r="K15" s="886">
        <f>H15*I15*J15</f>
        <v>0</v>
      </c>
      <c r="L15" s="887">
        <f>G15+K15</f>
        <v>0</v>
      </c>
      <c r="M15" s="887">
        <f>C15+L15</f>
        <v>0</v>
      </c>
      <c r="N15" s="885"/>
    </row>
    <row r="16" spans="1:14" s="141" customFormat="1" ht="15.75">
      <c r="A16" s="308"/>
      <c r="B16" s="69" t="s">
        <v>127</v>
      </c>
      <c r="C16" s="69"/>
      <c r="D16" s="69">
        <f>SUM(D11:D15)</f>
        <v>0</v>
      </c>
      <c r="E16" s="69"/>
      <c r="F16" s="69"/>
      <c r="G16" s="875">
        <f>SUM(G11:G15)</f>
        <v>0</v>
      </c>
      <c r="H16" s="69">
        <f>SUM(H11:H15)</f>
        <v>0</v>
      </c>
      <c r="I16" s="308"/>
      <c r="J16" s="308"/>
      <c r="K16" s="875">
        <f>SUM(K11:K15)</f>
        <v>0</v>
      </c>
      <c r="L16" s="892">
        <f>SUM(L11:L15)</f>
        <v>0</v>
      </c>
      <c r="M16" s="892">
        <f>SUM(M11:M15)</f>
        <v>0</v>
      </c>
      <c r="N16" s="308"/>
    </row>
    <row r="17" ht="15.75">
      <c r="A17" s="114" t="s">
        <v>17</v>
      </c>
    </row>
    <row r="18" spans="1:14" ht="30.75" customHeight="1">
      <c r="A18" s="1229" t="s">
        <v>1048</v>
      </c>
      <c r="B18" s="1230"/>
      <c r="C18" s="1230"/>
      <c r="D18" s="1230"/>
      <c r="E18" s="1230"/>
      <c r="F18" s="1230"/>
      <c r="G18" s="1230"/>
      <c r="H18" s="1230"/>
      <c r="I18" s="1230"/>
      <c r="J18" s="1230"/>
      <c r="K18" s="1230"/>
      <c r="L18" s="1230"/>
      <c r="M18" s="1230"/>
      <c r="N18" s="1230"/>
    </row>
    <row r="19" spans="1:22" ht="15.75">
      <c r="A19" s="110"/>
      <c r="B19" s="112"/>
      <c r="F19" s="113"/>
      <c r="G19" s="113"/>
      <c r="J19" s="1171" t="s">
        <v>968</v>
      </c>
      <c r="K19" s="1171"/>
      <c r="L19" s="1171"/>
      <c r="M19" s="1171"/>
      <c r="N19" s="1171"/>
      <c r="O19" s="113"/>
      <c r="P19" s="113"/>
      <c r="Q19" s="113"/>
      <c r="R19" s="113"/>
      <c r="S19" s="113"/>
      <c r="T19" s="113"/>
      <c r="U19" s="113"/>
      <c r="V19" s="113"/>
    </row>
    <row r="20" spans="1:22" s="61" customFormat="1" ht="15.75" customHeight="1">
      <c r="A20" s="1158" t="s">
        <v>702</v>
      </c>
      <c r="B20" s="1158"/>
      <c r="C20" s="1158"/>
      <c r="D20" s="1170" t="s">
        <v>703</v>
      </c>
      <c r="E20" s="1170"/>
      <c r="F20" s="1170"/>
      <c r="G20" s="1170" t="s">
        <v>848</v>
      </c>
      <c r="H20" s="1170"/>
      <c r="I20" s="1170"/>
      <c r="J20" s="1170"/>
      <c r="K20" s="1172" t="s">
        <v>18</v>
      </c>
      <c r="L20" s="1172"/>
      <c r="M20" s="1172"/>
      <c r="N20" s="1172"/>
      <c r="O20" s="115"/>
      <c r="P20" s="115"/>
      <c r="Q20" s="115"/>
      <c r="R20" s="115"/>
      <c r="S20" s="115"/>
      <c r="T20" s="115"/>
      <c r="U20" s="115"/>
      <c r="V20" s="115"/>
    </row>
    <row r="21" spans="1:22" s="114" customFormat="1" ht="15.75">
      <c r="A21" s="1157" t="s">
        <v>704</v>
      </c>
      <c r="B21" s="1157"/>
      <c r="C21" s="1157"/>
      <c r="D21" s="1171" t="s">
        <v>704</v>
      </c>
      <c r="E21" s="1171"/>
      <c r="F21" s="1171"/>
      <c r="G21" s="1171" t="s">
        <v>700</v>
      </c>
      <c r="H21" s="1171"/>
      <c r="I21" s="1171"/>
      <c r="J21" s="1171"/>
      <c r="K21" s="1171" t="s">
        <v>19</v>
      </c>
      <c r="L21" s="1171"/>
      <c r="M21" s="1171"/>
      <c r="N21" s="1171"/>
      <c r="O21" s="113"/>
      <c r="P21" s="113"/>
      <c r="Q21" s="113"/>
      <c r="R21" s="113"/>
      <c r="S21" s="113"/>
      <c r="T21" s="113"/>
      <c r="U21" s="113"/>
      <c r="V21" s="113"/>
    </row>
    <row r="22" s="458" customFormat="1" ht="15"/>
    <row r="23" s="458" customFormat="1" ht="15"/>
    <row r="24" s="458" customFormat="1" ht="15"/>
    <row r="25" s="458" customFormat="1" ht="15"/>
  </sheetData>
  <sheetProtection/>
  <mergeCells count="23">
    <mergeCell ref="A21:C21"/>
    <mergeCell ref="D21:F21"/>
    <mergeCell ref="G21:J21"/>
    <mergeCell ref="K21:N21"/>
    <mergeCell ref="L7:L9"/>
    <mergeCell ref="A18:N18"/>
    <mergeCell ref="J19:N19"/>
    <mergeCell ref="D7:K7"/>
    <mergeCell ref="K20:N20"/>
    <mergeCell ref="D8:G8"/>
    <mergeCell ref="H8:K8"/>
    <mergeCell ref="G20:J20"/>
    <mergeCell ref="A20:C20"/>
    <mergeCell ref="D20:F20"/>
    <mergeCell ref="M7:M9"/>
    <mergeCell ref="M1:N1"/>
    <mergeCell ref="A4:N4"/>
    <mergeCell ref="A7:A9"/>
    <mergeCell ref="B7:B9"/>
    <mergeCell ref="C7:C9"/>
    <mergeCell ref="A5:N5"/>
    <mergeCell ref="K6:N6"/>
    <mergeCell ref="N7:N9"/>
  </mergeCells>
  <printOptions/>
  <pageMargins left="0.36" right="0.17" top="0.35" bottom="0.23" header="0.3"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U30"/>
  <sheetViews>
    <sheetView zoomScalePageLayoutView="0" workbookViewId="0" topLeftCell="A1">
      <selection activeCell="D5" sqref="D5"/>
    </sheetView>
  </sheetViews>
  <sheetFormatPr defaultColWidth="9.140625" defaultRowHeight="12.75"/>
  <cols>
    <col min="1" max="1" width="6.140625" style="0" customWidth="1"/>
    <col min="2" max="2" width="15.421875" style="1" customWidth="1"/>
    <col min="3" max="3" width="53.8515625" style="1" hidden="1" customWidth="1"/>
    <col min="4" max="4" width="62.28125" style="1" customWidth="1"/>
    <col min="5" max="5" width="17.8515625" style="0" customWidth="1"/>
  </cols>
  <sheetData>
    <row r="1" spans="1:5" ht="18.75">
      <c r="A1" s="1086"/>
      <c r="B1" s="1086"/>
      <c r="C1" s="1086"/>
      <c r="D1" s="1086"/>
      <c r="E1" s="1086"/>
    </row>
    <row r="2" spans="1:5" ht="38.25" customHeight="1">
      <c r="A2" s="1087" t="s">
        <v>886</v>
      </c>
      <c r="B2" s="1087"/>
      <c r="C2" s="1087"/>
      <c r="D2" s="1087"/>
      <c r="E2" s="1087"/>
    </row>
    <row r="3" spans="1:5" ht="15.75">
      <c r="A3" s="1088"/>
      <c r="B3" s="1088"/>
      <c r="C3" s="1088"/>
      <c r="D3" s="1088"/>
      <c r="E3" s="1089"/>
    </row>
    <row r="4" spans="1:5" ht="15.75">
      <c r="A4" s="49" t="s">
        <v>885</v>
      </c>
      <c r="B4" s="49" t="s">
        <v>409</v>
      </c>
      <c r="C4" s="463" t="s">
        <v>5</v>
      </c>
      <c r="D4" s="463" t="s">
        <v>5</v>
      </c>
      <c r="E4" s="463" t="s">
        <v>125</v>
      </c>
    </row>
    <row r="5" spans="1:5" ht="47.25">
      <c r="A5" s="489">
        <v>1</v>
      </c>
      <c r="B5" s="490" t="s">
        <v>315</v>
      </c>
      <c r="C5" s="487" t="str">
        <f>Bieu1a!A4</f>
        <v>DỰ TOÁN THU, CHI ĐƠN VỊ SỰ NGHIỆP GIÁO DỤC - ĐÀO TẠO VÀ DẠY NGHỀ NĂM 2024</v>
      </c>
      <c r="D5" s="503" t="s">
        <v>1147</v>
      </c>
      <c r="E5" s="63"/>
    </row>
    <row r="6" spans="1:5" ht="47.25">
      <c r="A6" s="489">
        <v>2</v>
      </c>
      <c r="B6" s="490" t="s">
        <v>316</v>
      </c>
      <c r="C6" s="77" t="str">
        <f>Bieu1b!A4</f>
        <v>DỰ TOÁN THU, CHI ĐƠN VỊ SỰ NGHIỆP GIÁO DỤC - ĐÀO TẠO VÀ DẠY NGHỀ NĂM 2024</v>
      </c>
      <c r="D6" s="503" t="s">
        <v>1148</v>
      </c>
      <c r="E6" s="63"/>
    </row>
    <row r="7" spans="1:5" ht="47.25">
      <c r="A7" s="489">
        <v>3</v>
      </c>
      <c r="B7" s="490" t="s">
        <v>376</v>
      </c>
      <c r="C7" s="77" t="s">
        <v>1165</v>
      </c>
      <c r="D7" s="503" t="s">
        <v>1166</v>
      </c>
      <c r="E7" s="63"/>
    </row>
    <row r="8" spans="1:6" ht="45" customHeight="1">
      <c r="A8" s="489">
        <v>4</v>
      </c>
      <c r="B8" s="490" t="s">
        <v>377</v>
      </c>
      <c r="C8" s="77" t="e">
        <f>PL1a!#REF!</f>
        <v>#REF!</v>
      </c>
      <c r="D8" s="503" t="s">
        <v>1149</v>
      </c>
      <c r="E8" s="462"/>
      <c r="F8" s="488" t="s">
        <v>894</v>
      </c>
    </row>
    <row r="9" spans="1:6" ht="47.25">
      <c r="A9" s="489">
        <v>5</v>
      </c>
      <c r="B9" s="490" t="s">
        <v>397</v>
      </c>
      <c r="C9" s="77" t="str">
        <f>PL1b!A3</f>
        <v>BÁO CÁO LAO ĐỘNG - TIỀN LƯƠNG - NGUỒN KINH PHÍ ĐẢM BẢO CỦA CÁC ĐƠN VỊ SỰ NGHIỆP NĂM 2024</v>
      </c>
      <c r="D9" s="503" t="s">
        <v>1150</v>
      </c>
      <c r="E9" s="512"/>
      <c r="F9" s="488" t="s">
        <v>894</v>
      </c>
    </row>
    <row r="10" spans="1:5" ht="31.5">
      <c r="A10" s="489">
        <v>6</v>
      </c>
      <c r="B10" s="490" t="s">
        <v>877</v>
      </c>
      <c r="C10" s="77" t="str">
        <f>Bieu_2!A4</f>
        <v>CƠ SỞ TÍNH CHI SỰ NGHIỆP GIÁO DỤC ĐÀO TẠO VÀ DẠY NGHỀ NĂM 2024</v>
      </c>
      <c r="D10" s="504" t="s">
        <v>1151</v>
      </c>
      <c r="E10" s="512"/>
    </row>
    <row r="11" spans="1:5" ht="30" customHeight="1">
      <c r="A11" s="489">
        <v>7</v>
      </c>
      <c r="B11" s="490" t="s">
        <v>878</v>
      </c>
      <c r="C11" s="491" t="s">
        <v>1152</v>
      </c>
      <c r="D11" s="504" t="s">
        <v>1153</v>
      </c>
      <c r="E11" s="491"/>
    </row>
    <row r="12" spans="1:6" ht="31.5">
      <c r="A12" s="489">
        <v>8</v>
      </c>
      <c r="B12" s="490" t="s">
        <v>879</v>
      </c>
      <c r="C12" s="492" t="s">
        <v>1154</v>
      </c>
      <c r="D12" s="505" t="s">
        <v>1154</v>
      </c>
      <c r="E12" s="462"/>
      <c r="F12" s="488"/>
    </row>
    <row r="13" spans="1:6" ht="31.5">
      <c r="A13" s="489">
        <v>9</v>
      </c>
      <c r="B13" s="490" t="s">
        <v>880</v>
      </c>
      <c r="C13" s="494" t="s">
        <v>1155</v>
      </c>
      <c r="D13" s="511" t="s">
        <v>1156</v>
      </c>
      <c r="E13" s="493"/>
      <c r="F13" s="513"/>
    </row>
    <row r="14" spans="1:6" ht="47.25">
      <c r="A14" s="489">
        <v>10</v>
      </c>
      <c r="B14" s="490" t="s">
        <v>992</v>
      </c>
      <c r="C14" s="495" t="str">
        <f>'Bieu 6'!A4</f>
        <v>DỰ TOÁN CHI NGÂN SÁCH NHÀ NƯỚC ĐÀO TẠO LƯU HỌC SINH NƯỚC NGOÀI VÀO HỌC TẠI VIỆT NAM                    </v>
      </c>
      <c r="D14" s="506" t="s">
        <v>887</v>
      </c>
      <c r="E14" s="462"/>
      <c r="F14" s="514"/>
    </row>
    <row r="15" spans="1:5" ht="31.5">
      <c r="A15" s="489">
        <v>11</v>
      </c>
      <c r="B15" s="490" t="s">
        <v>638</v>
      </c>
      <c r="C15" s="496" t="s">
        <v>1167</v>
      </c>
      <c r="D15" s="352" t="s">
        <v>1168</v>
      </c>
      <c r="E15" s="496"/>
    </row>
    <row r="16" spans="1:5" ht="31.5">
      <c r="A16" s="489">
        <v>12</v>
      </c>
      <c r="B16" s="490" t="s">
        <v>647</v>
      </c>
      <c r="C16" s="496" t="s">
        <v>998</v>
      </c>
      <c r="D16" s="352" t="s">
        <v>1169</v>
      </c>
      <c r="E16" s="496"/>
    </row>
    <row r="17" spans="1:10" ht="41.25" customHeight="1">
      <c r="A17" s="489">
        <v>13</v>
      </c>
      <c r="B17" s="490" t="s">
        <v>656</v>
      </c>
      <c r="C17" s="498" t="s">
        <v>1157</v>
      </c>
      <c r="D17" s="507" t="s">
        <v>1158</v>
      </c>
      <c r="E17" s="498"/>
      <c r="F17" s="497"/>
      <c r="G17" s="497"/>
      <c r="H17" s="497"/>
      <c r="I17" s="497"/>
      <c r="J17" s="497"/>
    </row>
    <row r="18" spans="1:12" ht="45.75" customHeight="1">
      <c r="A18" s="489">
        <v>14</v>
      </c>
      <c r="B18" s="490" t="s">
        <v>660</v>
      </c>
      <c r="C18" s="498" t="s">
        <v>1159</v>
      </c>
      <c r="D18" s="507" t="s">
        <v>1160</v>
      </c>
      <c r="E18" s="500"/>
      <c r="F18" s="499"/>
      <c r="G18" s="499"/>
      <c r="H18" s="499"/>
      <c r="I18" s="499"/>
      <c r="J18" s="499"/>
      <c r="K18" s="499"/>
      <c r="L18" s="499"/>
    </row>
    <row r="19" spans="1:12" ht="31.5">
      <c r="A19" s="489">
        <v>15</v>
      </c>
      <c r="B19" s="490" t="s">
        <v>667</v>
      </c>
      <c r="C19" s="230" t="s">
        <v>1088</v>
      </c>
      <c r="D19" s="508" t="s">
        <v>1161</v>
      </c>
      <c r="E19" s="501"/>
      <c r="F19" s="151"/>
      <c r="G19" s="151"/>
      <c r="H19" s="151"/>
      <c r="I19" s="151"/>
      <c r="J19" s="151"/>
      <c r="K19" s="151"/>
      <c r="L19" s="151"/>
    </row>
    <row r="20" spans="1:21" ht="53.25" customHeight="1">
      <c r="A20" s="489">
        <v>16</v>
      </c>
      <c r="B20" s="490" t="s">
        <v>869</v>
      </c>
      <c r="C20" s="502" t="s">
        <v>705</v>
      </c>
      <c r="D20" s="509" t="s">
        <v>888</v>
      </c>
      <c r="E20" s="243"/>
      <c r="F20" s="322"/>
      <c r="G20" s="322"/>
      <c r="H20" s="322"/>
      <c r="I20" s="322"/>
      <c r="J20" s="322"/>
      <c r="K20" s="322"/>
      <c r="L20" s="322"/>
      <c r="M20" s="322"/>
      <c r="N20" s="322"/>
      <c r="O20" s="322"/>
      <c r="P20" s="322"/>
      <c r="Q20" s="322"/>
      <c r="R20" s="322"/>
      <c r="S20" s="322"/>
      <c r="T20" s="322"/>
      <c r="U20" s="322"/>
    </row>
    <row r="21" spans="1:5" ht="15.75">
      <c r="A21" s="489">
        <v>17</v>
      </c>
      <c r="B21" s="490" t="s">
        <v>872</v>
      </c>
      <c r="C21" s="77" t="s">
        <v>729</v>
      </c>
      <c r="D21" s="503" t="s">
        <v>890</v>
      </c>
      <c r="E21" s="63"/>
    </row>
    <row r="22" spans="1:5" ht="15.75">
      <c r="A22" s="489">
        <v>18</v>
      </c>
      <c r="B22" s="490" t="s">
        <v>871</v>
      </c>
      <c r="C22" s="77" t="s">
        <v>753</v>
      </c>
      <c r="D22" s="503" t="s">
        <v>891</v>
      </c>
      <c r="E22" s="63"/>
    </row>
    <row r="23" spans="1:5" ht="31.5">
      <c r="A23" s="489">
        <v>19</v>
      </c>
      <c r="B23" s="490" t="s">
        <v>870</v>
      </c>
      <c r="C23" s="77" t="s">
        <v>759</v>
      </c>
      <c r="D23" s="503" t="s">
        <v>892</v>
      </c>
      <c r="E23" s="63"/>
    </row>
    <row r="24" spans="1:5" ht="47.25">
      <c r="A24" s="489">
        <v>20</v>
      </c>
      <c r="B24" s="490" t="s">
        <v>873</v>
      </c>
      <c r="C24" s="77" t="s">
        <v>889</v>
      </c>
      <c r="D24" s="503" t="s">
        <v>893</v>
      </c>
      <c r="E24" s="63"/>
    </row>
    <row r="25" spans="1:5" ht="31.5">
      <c r="A25" s="489">
        <v>21</v>
      </c>
      <c r="B25" s="490" t="s">
        <v>881</v>
      </c>
      <c r="C25" s="77" t="s">
        <v>907</v>
      </c>
      <c r="D25" s="510" t="s">
        <v>1162</v>
      </c>
      <c r="E25" s="63"/>
    </row>
    <row r="26" spans="1:5" ht="31.5">
      <c r="A26" s="489">
        <v>22</v>
      </c>
      <c r="B26" s="490" t="s">
        <v>874</v>
      </c>
      <c r="C26" s="77" t="s">
        <v>1090</v>
      </c>
      <c r="D26" s="503" t="s">
        <v>1163</v>
      </c>
      <c r="E26" s="63"/>
    </row>
    <row r="27" spans="1:5" ht="31.5">
      <c r="A27" s="489">
        <v>23</v>
      </c>
      <c r="B27" s="490" t="s">
        <v>875</v>
      </c>
      <c r="C27" s="126" t="s">
        <v>1097</v>
      </c>
      <c r="D27" s="503" t="s">
        <v>1164</v>
      </c>
      <c r="E27" s="63"/>
    </row>
    <row r="28" spans="1:5" ht="31.5" customHeight="1">
      <c r="A28" s="489">
        <v>24</v>
      </c>
      <c r="B28" s="490" t="s">
        <v>882</v>
      </c>
      <c r="C28" s="1090" t="s">
        <v>1170</v>
      </c>
      <c r="D28" s="1093" t="s">
        <v>1171</v>
      </c>
      <c r="E28" s="63"/>
    </row>
    <row r="29" spans="1:5" ht="15.75">
      <c r="A29" s="489">
        <v>25</v>
      </c>
      <c r="B29" s="490" t="s">
        <v>883</v>
      </c>
      <c r="C29" s="1091"/>
      <c r="D29" s="1094"/>
      <c r="E29" s="63"/>
    </row>
    <row r="30" spans="1:5" ht="15.75">
      <c r="A30" s="489">
        <v>26</v>
      </c>
      <c r="B30" s="490" t="s">
        <v>884</v>
      </c>
      <c r="C30" s="1092"/>
      <c r="D30" s="1095"/>
      <c r="E30" s="63"/>
    </row>
  </sheetData>
  <sheetProtection/>
  <mergeCells count="5">
    <mergeCell ref="C28:C30"/>
    <mergeCell ref="D28:D30"/>
    <mergeCell ref="A1:E1"/>
    <mergeCell ref="A2:E2"/>
    <mergeCell ref="A3:E3"/>
  </mergeCells>
  <hyperlinks>
    <hyperlink ref="B5" r:id="rId1" display="Biểu 1a"/>
    <hyperlink ref="B6" r:id="rId2" display="Biểu 1b"/>
    <hyperlink ref="B7" r:id="rId3" display="Biểu 1d"/>
    <hyperlink ref="B8" r:id="rId4" display="Phụ lục 1a"/>
    <hyperlink ref="B10" r:id="rId5" display="Biểu 2"/>
    <hyperlink ref="B9" r:id="rId6" display="Phụ lục 1b"/>
    <hyperlink ref="B11" r:id="rId7" display="Biểu 3"/>
    <hyperlink ref="B12" r:id="rId8" display="Biểu 4"/>
    <hyperlink ref="B13" r:id="rId9" display="Biểu 5"/>
    <hyperlink ref="B14" r:id="rId10" display="Biểu 7.9"/>
    <hyperlink ref="B15" r:id="rId11" display="Biểu 11.1"/>
    <hyperlink ref="B16" r:id="rId12" display="Biểu 11.2"/>
    <hyperlink ref="B17" r:id="rId13" display="Biểu 12.1"/>
    <hyperlink ref="B18" r:id="rId14" display="Biểu 12.4"/>
    <hyperlink ref="B19" r:id="rId15" display="Biểu 13"/>
    <hyperlink ref="B20" r:id="rId16" display="Biểu C14"/>
    <hyperlink ref="B21" r:id="rId17" display="Biểu C15"/>
    <hyperlink ref="B22" r:id="rId18" display="Biểu C16"/>
    <hyperlink ref="B23" r:id="rId19" display="Biểu C17"/>
    <hyperlink ref="B24" r:id="rId20" display="Biểu C18"/>
    <hyperlink ref="B25" r:id="rId21" display="Biểu TH T-C"/>
    <hyperlink ref="B26" r:id="rId22" display="Biểu TH02"/>
    <hyperlink ref="B27" r:id="rId23" display="Biểu TH03"/>
    <hyperlink ref="B28" r:id="rId24" display="Biểu TM-Thu"/>
    <hyperlink ref="B29" r:id="rId25" display="Biểu TM-Chi"/>
    <hyperlink ref="B30" r:id="rId26" display="Biểu TM- Quỹ"/>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Y21"/>
  <sheetViews>
    <sheetView zoomScalePageLayoutView="0" workbookViewId="0" topLeftCell="A1">
      <selection activeCell="J20" sqref="J20:O20"/>
    </sheetView>
  </sheetViews>
  <sheetFormatPr defaultColWidth="9.140625" defaultRowHeight="12.75"/>
  <cols>
    <col min="1" max="1" width="3.7109375" style="89" customWidth="1"/>
    <col min="2" max="2" width="22.421875" style="89" bestFit="1" customWidth="1"/>
    <col min="3" max="3" width="6.7109375" style="89" customWidth="1"/>
    <col min="4" max="4" width="6.140625" style="89" customWidth="1"/>
    <col min="5" max="5" width="5.7109375" style="89" customWidth="1"/>
    <col min="6" max="6" width="9.00390625" style="89" customWidth="1"/>
    <col min="7" max="7" width="7.28125" style="89" customWidth="1"/>
    <col min="8" max="8" width="5.140625" style="89" customWidth="1"/>
    <col min="9" max="9" width="6.00390625" style="89" customWidth="1"/>
    <col min="10" max="10" width="8.7109375" style="89" customWidth="1"/>
    <col min="11" max="11" width="7.00390625" style="89" customWidth="1"/>
    <col min="12" max="12" width="5.8515625" style="89" customWidth="1"/>
    <col min="13" max="13" width="6.28125" style="89" customWidth="1"/>
    <col min="14" max="14" width="6.140625" style="89" customWidth="1"/>
    <col min="15" max="15" width="5.57421875" style="89" customWidth="1"/>
    <col min="16" max="16" width="5.7109375" style="89" customWidth="1"/>
    <col min="17" max="17" width="6.57421875" style="89" customWidth="1"/>
    <col min="18" max="18" width="6.00390625" style="89" bestFit="1" customWidth="1"/>
    <col min="19" max="19" width="6.421875" style="89" customWidth="1"/>
    <col min="20" max="20" width="7.00390625" style="89" bestFit="1" customWidth="1"/>
    <col min="21" max="22" width="5.8515625" style="89" customWidth="1"/>
    <col min="23" max="23" width="6.8515625" style="89" customWidth="1"/>
    <col min="24" max="24" width="7.00390625" style="89" customWidth="1"/>
    <col min="25" max="25" width="16.57421875" style="89" bestFit="1" customWidth="1"/>
    <col min="26" max="16384" width="9.140625" style="89" customWidth="1"/>
  </cols>
  <sheetData>
    <row r="1" spans="1:24" s="109" customFormat="1" ht="15.75">
      <c r="A1" s="106" t="s">
        <v>1075</v>
      </c>
      <c r="W1" s="1225" t="s">
        <v>1071</v>
      </c>
      <c r="X1" s="1225"/>
    </row>
    <row r="2" spans="1:24" s="109" customFormat="1" ht="15.75">
      <c r="A2" s="106" t="s">
        <v>1076</v>
      </c>
      <c r="W2" s="1158"/>
      <c r="X2" s="1158"/>
    </row>
    <row r="3" spans="1:24" s="109" customFormat="1" ht="15.75">
      <c r="A3" s="106"/>
      <c r="W3" s="139"/>
      <c r="X3" s="139"/>
    </row>
    <row r="4" spans="1:24" s="109" customFormat="1" ht="15.75">
      <c r="A4" s="1158" t="s">
        <v>1087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row>
    <row r="5" spans="1:24" s="109" customFormat="1" ht="15.75">
      <c r="A5" s="1157" t="s">
        <v>1077</v>
      </c>
      <c r="B5" s="1157"/>
      <c r="C5" s="1157"/>
      <c r="D5" s="1157"/>
      <c r="E5" s="1157"/>
      <c r="F5" s="1157"/>
      <c r="G5" s="1157"/>
      <c r="H5" s="1157"/>
      <c r="I5" s="1157"/>
      <c r="J5" s="1157"/>
      <c r="K5" s="1157"/>
      <c r="L5" s="1157"/>
      <c r="M5" s="1157"/>
      <c r="N5" s="1157"/>
      <c r="O5" s="1157"/>
      <c r="P5" s="1157"/>
      <c r="Q5" s="1157"/>
      <c r="R5" s="1157"/>
      <c r="S5" s="1157"/>
      <c r="T5" s="1157"/>
      <c r="U5" s="1157"/>
      <c r="V5" s="1157"/>
      <c r="W5" s="1157"/>
      <c r="X5" s="1157"/>
    </row>
    <row r="6" spans="1:24" s="109" customFormat="1" ht="15.75">
      <c r="A6" s="146"/>
      <c r="B6" s="146"/>
      <c r="C6" s="146"/>
      <c r="D6" s="146"/>
      <c r="E6" s="146"/>
      <c r="F6" s="146"/>
      <c r="G6" s="146"/>
      <c r="H6" s="146"/>
      <c r="I6" s="146"/>
      <c r="J6" s="146"/>
      <c r="K6" s="146"/>
      <c r="L6" s="146"/>
      <c r="M6" s="146"/>
      <c r="N6" s="146"/>
      <c r="O6" s="146"/>
      <c r="P6" s="146"/>
      <c r="Q6" s="146"/>
      <c r="R6" s="146"/>
      <c r="S6" s="146"/>
      <c r="T6" s="146"/>
      <c r="U6" s="146"/>
      <c r="V6" s="146"/>
      <c r="W6" s="146"/>
      <c r="X6" s="146"/>
    </row>
    <row r="7" spans="19:24" s="109" customFormat="1" ht="15.75">
      <c r="S7" s="1224" t="s">
        <v>914</v>
      </c>
      <c r="T7" s="1224"/>
      <c r="U7" s="1224"/>
      <c r="V7" s="1224"/>
      <c r="W7" s="1224"/>
      <c r="X7" s="1224"/>
    </row>
    <row r="8" spans="1:24" s="109" customFormat="1" ht="24.75" customHeight="1">
      <c r="A8" s="1160" t="s">
        <v>180</v>
      </c>
      <c r="B8" s="1160" t="s">
        <v>5</v>
      </c>
      <c r="C8" s="1161" t="s">
        <v>1023</v>
      </c>
      <c r="D8" s="1165" t="s">
        <v>1002</v>
      </c>
      <c r="E8" s="1165"/>
      <c r="F8" s="1165"/>
      <c r="G8" s="1165"/>
      <c r="H8" s="1165"/>
      <c r="I8" s="1165"/>
      <c r="J8" s="1165"/>
      <c r="K8" s="1165"/>
      <c r="L8" s="1165"/>
      <c r="M8" s="1165"/>
      <c r="N8" s="1165"/>
      <c r="O8" s="1165"/>
      <c r="P8" s="1165"/>
      <c r="Q8" s="1165"/>
      <c r="R8" s="1165"/>
      <c r="S8" s="1165"/>
      <c r="T8" s="1165"/>
      <c r="U8" s="1165"/>
      <c r="V8" s="1237" t="s">
        <v>1096</v>
      </c>
      <c r="W8" s="1237" t="s">
        <v>1094</v>
      </c>
      <c r="X8" s="1160" t="s">
        <v>125</v>
      </c>
    </row>
    <row r="9" spans="1:24" s="109" customFormat="1" ht="30" customHeight="1">
      <c r="A9" s="1160"/>
      <c r="B9" s="1160"/>
      <c r="C9" s="1227"/>
      <c r="D9" s="1165" t="s">
        <v>1086</v>
      </c>
      <c r="E9" s="1165"/>
      <c r="F9" s="1165"/>
      <c r="G9" s="1165"/>
      <c r="H9" s="1165"/>
      <c r="I9" s="1165"/>
      <c r="J9" s="1165"/>
      <c r="K9" s="1165"/>
      <c r="L9" s="1165" t="s">
        <v>1078</v>
      </c>
      <c r="M9" s="1165"/>
      <c r="N9" s="1165"/>
      <c r="O9" s="1165"/>
      <c r="P9" s="1165"/>
      <c r="Q9" s="1165"/>
      <c r="R9" s="1165"/>
      <c r="S9" s="1165"/>
      <c r="T9" s="1165"/>
      <c r="U9" s="1165"/>
      <c r="V9" s="1237"/>
      <c r="W9" s="1237"/>
      <c r="X9" s="1160"/>
    </row>
    <row r="10" spans="1:24" s="890" customFormat="1" ht="24.75" customHeight="1">
      <c r="A10" s="1160"/>
      <c r="B10" s="1160"/>
      <c r="C10" s="1227"/>
      <c r="D10" s="1160" t="s">
        <v>1024</v>
      </c>
      <c r="E10" s="1160"/>
      <c r="F10" s="1160"/>
      <c r="G10" s="1160"/>
      <c r="H10" s="1160" t="s">
        <v>1025</v>
      </c>
      <c r="I10" s="1160"/>
      <c r="J10" s="1160"/>
      <c r="K10" s="1160"/>
      <c r="L10" s="1160" t="s">
        <v>1024</v>
      </c>
      <c r="M10" s="1160"/>
      <c r="N10" s="1160"/>
      <c r="O10" s="1160"/>
      <c r="P10" s="1160"/>
      <c r="Q10" s="1160" t="s">
        <v>1025</v>
      </c>
      <c r="R10" s="1160"/>
      <c r="S10" s="1160"/>
      <c r="T10" s="1160"/>
      <c r="U10" s="1160"/>
      <c r="V10" s="1237"/>
      <c r="W10" s="1237"/>
      <c r="X10" s="1160" t="s">
        <v>125</v>
      </c>
    </row>
    <row r="11" spans="1:24" s="890" customFormat="1" ht="39" customHeight="1">
      <c r="A11" s="1160"/>
      <c r="B11" s="1160"/>
      <c r="C11" s="1227"/>
      <c r="D11" s="1161" t="s">
        <v>1085</v>
      </c>
      <c r="E11" s="1161" t="s">
        <v>187</v>
      </c>
      <c r="F11" s="1161" t="s">
        <v>1084</v>
      </c>
      <c r="G11" s="1234" t="s">
        <v>197</v>
      </c>
      <c r="H11" s="1161" t="s">
        <v>1085</v>
      </c>
      <c r="I11" s="1161" t="s">
        <v>187</v>
      </c>
      <c r="J11" s="1161" t="s">
        <v>1084</v>
      </c>
      <c r="K11" s="1234" t="s">
        <v>1028</v>
      </c>
      <c r="L11" s="1161" t="s">
        <v>1085</v>
      </c>
      <c r="M11" s="1161" t="s">
        <v>187</v>
      </c>
      <c r="N11" s="1161" t="s">
        <v>1084</v>
      </c>
      <c r="O11" s="1240" t="s">
        <v>1028</v>
      </c>
      <c r="P11" s="1241"/>
      <c r="Q11" s="1161" t="s">
        <v>1085</v>
      </c>
      <c r="R11" s="1161" t="s">
        <v>187</v>
      </c>
      <c r="S11" s="1161" t="s">
        <v>1084</v>
      </c>
      <c r="T11" s="1240" t="s">
        <v>197</v>
      </c>
      <c r="U11" s="1241"/>
      <c r="V11" s="1237"/>
      <c r="W11" s="1237"/>
      <c r="X11" s="1160"/>
    </row>
    <row r="12" spans="1:25" s="890" customFormat="1" ht="108.75" customHeight="1">
      <c r="A12" s="1160"/>
      <c r="B12" s="1160"/>
      <c r="C12" s="1182"/>
      <c r="D12" s="1182"/>
      <c r="E12" s="1182"/>
      <c r="F12" s="1182"/>
      <c r="G12" s="1236"/>
      <c r="H12" s="1182"/>
      <c r="I12" s="1182"/>
      <c r="J12" s="1182"/>
      <c r="K12" s="1236"/>
      <c r="L12" s="1182"/>
      <c r="M12" s="1182"/>
      <c r="N12" s="1182"/>
      <c r="O12" s="891" t="s">
        <v>1072</v>
      </c>
      <c r="P12" s="891" t="s">
        <v>1073</v>
      </c>
      <c r="Q12" s="1182"/>
      <c r="R12" s="1182"/>
      <c r="S12" s="1182"/>
      <c r="T12" s="891" t="s">
        <v>1072</v>
      </c>
      <c r="U12" s="891" t="s">
        <v>1073</v>
      </c>
      <c r="V12" s="1237"/>
      <c r="W12" s="1237"/>
      <c r="X12" s="1160"/>
      <c r="Y12" s="956"/>
    </row>
    <row r="13" spans="1:25" s="961" customFormat="1" ht="11.25">
      <c r="A13" s="957" t="s">
        <v>92</v>
      </c>
      <c r="B13" s="957" t="s">
        <v>93</v>
      </c>
      <c r="C13" s="959" t="s">
        <v>744</v>
      </c>
      <c r="D13" s="959" t="s">
        <v>745</v>
      </c>
      <c r="E13" s="959" t="s">
        <v>746</v>
      </c>
      <c r="F13" s="959" t="s">
        <v>747</v>
      </c>
      <c r="G13" s="984" t="s">
        <v>1038</v>
      </c>
      <c r="H13" s="959" t="s">
        <v>749</v>
      </c>
      <c r="I13" s="959" t="s">
        <v>750</v>
      </c>
      <c r="J13" s="959" t="s">
        <v>751</v>
      </c>
      <c r="K13" s="984" t="s">
        <v>1039</v>
      </c>
      <c r="L13" s="959" t="s">
        <v>277</v>
      </c>
      <c r="M13" s="959" t="s">
        <v>278</v>
      </c>
      <c r="N13" s="959" t="s">
        <v>279</v>
      </c>
      <c r="O13" s="1238" t="s">
        <v>1082</v>
      </c>
      <c r="P13" s="1239"/>
      <c r="Q13" s="959" t="s">
        <v>281</v>
      </c>
      <c r="R13" s="959" t="s">
        <v>282</v>
      </c>
      <c r="S13" s="959" t="s">
        <v>283</v>
      </c>
      <c r="T13" s="1238" t="s">
        <v>1083</v>
      </c>
      <c r="U13" s="1239"/>
      <c r="V13" s="984" t="s">
        <v>1080</v>
      </c>
      <c r="W13" s="984" t="s">
        <v>1081</v>
      </c>
      <c r="X13" s="958" t="s">
        <v>663</v>
      </c>
      <c r="Y13" s="960"/>
    </row>
    <row r="14" spans="1:25" s="890" customFormat="1" ht="24.75" customHeight="1">
      <c r="A14" s="669"/>
      <c r="B14" s="669" t="s">
        <v>1074</v>
      </c>
      <c r="C14" s="964"/>
      <c r="D14" s="965"/>
      <c r="E14" s="964"/>
      <c r="F14" s="965"/>
      <c r="G14" s="966">
        <f>SUM(G15:G16)</f>
        <v>0</v>
      </c>
      <c r="H14" s="966"/>
      <c r="I14" s="966"/>
      <c r="J14" s="966"/>
      <c r="K14" s="966">
        <f aca="true" t="shared" si="0" ref="K14:P14">SUM(K15:K16)</f>
        <v>0</v>
      </c>
      <c r="L14" s="966"/>
      <c r="M14" s="966"/>
      <c r="N14" s="966"/>
      <c r="O14" s="966">
        <f t="shared" si="0"/>
        <v>0</v>
      </c>
      <c r="P14" s="966">
        <f t="shared" si="0"/>
        <v>0</v>
      </c>
      <c r="Q14" s="966"/>
      <c r="R14" s="966"/>
      <c r="S14" s="966"/>
      <c r="T14" s="966">
        <f>SUM(T15:T16)</f>
        <v>0</v>
      </c>
      <c r="U14" s="966">
        <f>SUM(U15:U16)</f>
        <v>0</v>
      </c>
      <c r="V14" s="966">
        <f>SUM(V15:V16)</f>
        <v>0</v>
      </c>
      <c r="W14" s="966">
        <f>SUM(W15:W16)</f>
        <v>0</v>
      </c>
      <c r="X14" s="965"/>
      <c r="Y14" s="956"/>
    </row>
    <row r="15" spans="1:25" s="890" customFormat="1" ht="24.75" customHeight="1">
      <c r="A15" s="413" t="s">
        <v>348</v>
      </c>
      <c r="B15" s="379" t="s">
        <v>1072</v>
      </c>
      <c r="C15" s="967"/>
      <c r="D15" s="968"/>
      <c r="E15" s="967"/>
      <c r="F15" s="968"/>
      <c r="G15" s="969">
        <f>D15*E15*F15</f>
        <v>0</v>
      </c>
      <c r="H15" s="968"/>
      <c r="I15" s="967"/>
      <c r="J15" s="968"/>
      <c r="K15" s="969">
        <f>H15*I15*J15</f>
        <v>0</v>
      </c>
      <c r="L15" s="970"/>
      <c r="M15" s="967"/>
      <c r="N15" s="968"/>
      <c r="O15" s="971">
        <f>L15*M15*N15</f>
        <v>0</v>
      </c>
      <c r="P15" s="972"/>
      <c r="Q15" s="970"/>
      <c r="R15" s="967"/>
      <c r="S15" s="967"/>
      <c r="T15" s="971">
        <f>Q15*R15*S15</f>
        <v>0</v>
      </c>
      <c r="U15" s="972"/>
      <c r="V15" s="1005">
        <f>G15+K15+O15+T15</f>
        <v>0</v>
      </c>
      <c r="W15" s="1005">
        <f>C15+V15</f>
        <v>0</v>
      </c>
      <c r="X15" s="968"/>
      <c r="Y15" s="956"/>
    </row>
    <row r="16" spans="1:25" s="890" customFormat="1" ht="24.75" customHeight="1">
      <c r="A16" s="884" t="s">
        <v>348</v>
      </c>
      <c r="B16" s="392" t="s">
        <v>1073</v>
      </c>
      <c r="C16" s="973"/>
      <c r="D16" s="974"/>
      <c r="E16" s="973"/>
      <c r="F16" s="974"/>
      <c r="G16" s="975">
        <f>D16*E16*F16</f>
        <v>0</v>
      </c>
      <c r="H16" s="974"/>
      <c r="I16" s="973"/>
      <c r="J16" s="974"/>
      <c r="K16" s="975">
        <f>H16*I16*J16</f>
        <v>0</v>
      </c>
      <c r="L16" s="977"/>
      <c r="M16" s="973"/>
      <c r="N16" s="974"/>
      <c r="O16" s="978"/>
      <c r="P16" s="975">
        <f>L16*M16*N16</f>
        <v>0</v>
      </c>
      <c r="Q16" s="977"/>
      <c r="R16" s="973"/>
      <c r="S16" s="973"/>
      <c r="T16" s="976"/>
      <c r="U16" s="1006">
        <f>S16*R16*Q16</f>
        <v>0</v>
      </c>
      <c r="V16" s="1006">
        <f>G16+K16+P16+U16</f>
        <v>0</v>
      </c>
      <c r="W16" s="1006">
        <f>C16+V16</f>
        <v>0</v>
      </c>
      <c r="X16" s="974"/>
      <c r="Y16" s="956"/>
    </row>
    <row r="17" spans="1:25" s="104" customFormat="1" ht="15.75">
      <c r="A17" s="1007" t="s">
        <v>1095</v>
      </c>
      <c r="B17" s="962"/>
      <c r="C17" s="979"/>
      <c r="D17" s="980"/>
      <c r="E17" s="979"/>
      <c r="F17" s="980"/>
      <c r="G17" s="981"/>
      <c r="H17" s="980"/>
      <c r="I17" s="979"/>
      <c r="J17" s="980"/>
      <c r="K17" s="979"/>
      <c r="L17" s="982"/>
      <c r="M17" s="979"/>
      <c r="N17" s="980"/>
      <c r="O17" s="982"/>
      <c r="P17" s="981"/>
      <c r="Q17" s="982"/>
      <c r="R17" s="979"/>
      <c r="S17" s="962"/>
      <c r="T17" s="962"/>
      <c r="U17" s="981"/>
      <c r="V17" s="983"/>
      <c r="W17" s="983"/>
      <c r="X17" s="980"/>
      <c r="Y17" s="963"/>
    </row>
    <row r="18" spans="1:25" s="104" customFormat="1" ht="15.75">
      <c r="A18" s="1007"/>
      <c r="B18" s="962"/>
      <c r="C18" s="979"/>
      <c r="D18" s="980"/>
      <c r="E18" s="979"/>
      <c r="F18" s="980"/>
      <c r="G18" s="981"/>
      <c r="H18" s="980"/>
      <c r="I18" s="979"/>
      <c r="J18" s="980"/>
      <c r="K18" s="979"/>
      <c r="L18" s="982"/>
      <c r="M18" s="979"/>
      <c r="N18" s="980"/>
      <c r="O18" s="982"/>
      <c r="P18" s="981"/>
      <c r="Q18" s="982"/>
      <c r="R18" s="979"/>
      <c r="S18" s="962"/>
      <c r="T18" s="962"/>
      <c r="U18" s="981"/>
      <c r="V18" s="983"/>
      <c r="W18" s="983"/>
      <c r="X18" s="980"/>
      <c r="Y18" s="963"/>
    </row>
    <row r="19" spans="1:24" s="109" customFormat="1" ht="15.75">
      <c r="A19" s="110"/>
      <c r="B19" s="112"/>
      <c r="F19" s="113"/>
      <c r="G19" s="113"/>
      <c r="L19" s="112"/>
      <c r="M19" s="112"/>
      <c r="N19" s="112"/>
      <c r="O19" s="112"/>
      <c r="P19" s="1171" t="s">
        <v>968</v>
      </c>
      <c r="Q19" s="1171"/>
      <c r="R19" s="1171"/>
      <c r="S19" s="1171"/>
      <c r="T19" s="1171"/>
      <c r="U19" s="1171"/>
      <c r="V19" s="1171"/>
      <c r="W19" s="1171"/>
      <c r="X19" s="1171"/>
    </row>
    <row r="20" spans="1:24" s="61" customFormat="1" ht="15.75" customHeight="1">
      <c r="A20" s="1158" t="s">
        <v>702</v>
      </c>
      <c r="B20" s="1158"/>
      <c r="C20" s="1158"/>
      <c r="E20" s="1170" t="s">
        <v>703</v>
      </c>
      <c r="F20" s="1170"/>
      <c r="G20" s="1170"/>
      <c r="H20" s="1170"/>
      <c r="I20" s="1170"/>
      <c r="J20" s="1172" t="s">
        <v>1079</v>
      </c>
      <c r="K20" s="1172"/>
      <c r="L20" s="1172"/>
      <c r="M20" s="1172"/>
      <c r="N20" s="1172"/>
      <c r="O20" s="1172"/>
      <c r="P20" s="1172" t="s">
        <v>18</v>
      </c>
      <c r="Q20" s="1172"/>
      <c r="R20" s="1172"/>
      <c r="S20" s="1172"/>
      <c r="T20" s="1172"/>
      <c r="U20" s="1172"/>
      <c r="V20" s="1172"/>
      <c r="W20" s="1172"/>
      <c r="X20" s="1172"/>
    </row>
    <row r="21" spans="1:24" s="114" customFormat="1" ht="15.75">
      <c r="A21" s="1157" t="s">
        <v>700</v>
      </c>
      <c r="B21" s="1157"/>
      <c r="C21" s="1157"/>
      <c r="E21" s="1171" t="s">
        <v>700</v>
      </c>
      <c r="F21" s="1171"/>
      <c r="G21" s="1171"/>
      <c r="H21" s="1171"/>
      <c r="I21" s="1171"/>
      <c r="J21" s="1157" t="s">
        <v>700</v>
      </c>
      <c r="K21" s="1157"/>
      <c r="L21" s="1157"/>
      <c r="M21" s="1157"/>
      <c r="N21" s="1157"/>
      <c r="O21" s="1157"/>
      <c r="P21" s="1171" t="s">
        <v>19</v>
      </c>
      <c r="Q21" s="1171"/>
      <c r="R21" s="1171"/>
      <c r="S21" s="1171"/>
      <c r="T21" s="1171"/>
      <c r="U21" s="1171"/>
      <c r="V21" s="1171"/>
      <c r="W21" s="1171"/>
      <c r="X21" s="1171"/>
    </row>
    <row r="22" s="458" customFormat="1" ht="15"/>
    <row r="23" s="109" customFormat="1" ht="15.75"/>
    <row r="24" s="109" customFormat="1" ht="15.75"/>
    <row r="25" s="109" customFormat="1" ht="15.75"/>
    <row r="26" s="109" customFormat="1" ht="15.75"/>
    <row r="27" s="109" customFormat="1" ht="15.75"/>
  </sheetData>
  <sheetProtection/>
  <mergeCells count="45">
    <mergeCell ref="S7:X7"/>
    <mergeCell ref="E20:I20"/>
    <mergeCell ref="E21:I21"/>
    <mergeCell ref="J20:O20"/>
    <mergeCell ref="J21:O21"/>
    <mergeCell ref="P19:X19"/>
    <mergeCell ref="P20:X20"/>
    <mergeCell ref="P21:X21"/>
    <mergeCell ref="Q11:Q12"/>
    <mergeCell ref="R11:R12"/>
    <mergeCell ref="S11:S12"/>
    <mergeCell ref="A5:X5"/>
    <mergeCell ref="O13:P13"/>
    <mergeCell ref="T13:U13"/>
    <mergeCell ref="O11:P11"/>
    <mergeCell ref="T11:U11"/>
    <mergeCell ref="D11:D12"/>
    <mergeCell ref="E11:E12"/>
    <mergeCell ref="F11:F12"/>
    <mergeCell ref="L11:L12"/>
    <mergeCell ref="M11:M12"/>
    <mergeCell ref="N11:N12"/>
    <mergeCell ref="G11:G12"/>
    <mergeCell ref="H11:H12"/>
    <mergeCell ref="A21:C21"/>
    <mergeCell ref="I11:I12"/>
    <mergeCell ref="J11:J12"/>
    <mergeCell ref="K11:K12"/>
    <mergeCell ref="A20:C20"/>
    <mergeCell ref="D9:K9"/>
    <mergeCell ref="L9:U9"/>
    <mergeCell ref="D10:G10"/>
    <mergeCell ref="H10:K10"/>
    <mergeCell ref="L10:P10"/>
    <mergeCell ref="Q10:U10"/>
    <mergeCell ref="W1:X1"/>
    <mergeCell ref="W2:X2"/>
    <mergeCell ref="A4:X4"/>
    <mergeCell ref="A8:A12"/>
    <mergeCell ref="B8:B12"/>
    <mergeCell ref="C8:C12"/>
    <mergeCell ref="D8:U8"/>
    <mergeCell ref="V8:V12"/>
    <mergeCell ref="W8:W12"/>
    <mergeCell ref="X8:X12"/>
  </mergeCells>
  <printOptions/>
  <pageMargins left="0.43" right="0.17" top="0.47" bottom="0.43" header="0.18" footer="0.17"/>
  <pageSetup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sheetPr>
    <tabColor rgb="FFFF0000"/>
  </sheetPr>
  <dimension ref="A1:V31"/>
  <sheetViews>
    <sheetView zoomScalePageLayoutView="0" workbookViewId="0" topLeftCell="A1">
      <selection activeCell="H20" sqref="H20:I20"/>
    </sheetView>
  </sheetViews>
  <sheetFormatPr defaultColWidth="11.421875" defaultRowHeight="12.75"/>
  <cols>
    <col min="1" max="1" width="5.140625" style="104" customWidth="1"/>
    <col min="2" max="2" width="40.140625" style="92" customWidth="1"/>
    <col min="3" max="7" width="8.140625" style="92" customWidth="1"/>
    <col min="8" max="8" width="10.7109375" style="92" customWidth="1"/>
    <col min="9" max="14" width="8.140625" style="92" customWidth="1"/>
    <col min="15" max="16384" width="11.421875" style="92" customWidth="1"/>
  </cols>
  <sheetData>
    <row r="1" spans="1:14" ht="18" customHeight="1">
      <c r="A1" s="65" t="s">
        <v>697</v>
      </c>
      <c r="B1" s="91"/>
      <c r="C1" s="91"/>
      <c r="E1" s="91"/>
      <c r="F1" s="91"/>
      <c r="G1" s="91"/>
      <c r="H1" s="93"/>
      <c r="N1" s="94" t="s">
        <v>667</v>
      </c>
    </row>
    <row r="2" spans="1:14" ht="18" customHeight="1">
      <c r="A2" s="65" t="s">
        <v>1</v>
      </c>
      <c r="B2" s="91"/>
      <c r="C2" s="1252" t="s">
        <v>668</v>
      </c>
      <c r="D2" s="1252"/>
      <c r="E2" s="1252"/>
      <c r="F2" s="1252"/>
      <c r="G2" s="1252"/>
      <c r="H2" s="1252"/>
      <c r="I2" s="1252"/>
      <c r="J2" s="1252"/>
      <c r="K2" s="1252"/>
      <c r="L2" s="1252"/>
      <c r="M2" s="1252"/>
      <c r="N2" s="1252"/>
    </row>
    <row r="3" spans="1:14" ht="18" customHeight="1">
      <c r="A3" s="1253" t="s">
        <v>1088</v>
      </c>
      <c r="B3" s="1253"/>
      <c r="C3" s="1253"/>
      <c r="D3" s="1253"/>
      <c r="E3" s="1253"/>
      <c r="F3" s="1253"/>
      <c r="G3" s="1253"/>
      <c r="H3" s="1253"/>
      <c r="I3" s="1253"/>
      <c r="J3" s="1253"/>
      <c r="K3" s="1253"/>
      <c r="L3" s="1253"/>
      <c r="M3" s="1253"/>
      <c r="N3" s="1253"/>
    </row>
    <row r="4" spans="1:8" s="95" customFormat="1" ht="13.5" customHeight="1">
      <c r="A4" s="1254"/>
      <c r="B4" s="1254"/>
      <c r="C4" s="1254"/>
      <c r="D4" s="1254"/>
      <c r="E4" s="1254"/>
      <c r="F4" s="1254"/>
      <c r="G4" s="1254"/>
      <c r="H4" s="1254"/>
    </row>
    <row r="5" spans="1:14" s="96" customFormat="1" ht="12.75">
      <c r="A5" s="1247" t="s">
        <v>92</v>
      </c>
      <c r="B5" s="1256" t="s">
        <v>669</v>
      </c>
      <c r="C5" s="1259" t="s">
        <v>670</v>
      </c>
      <c r="D5" s="1259"/>
      <c r="E5" s="1259"/>
      <c r="F5" s="1259"/>
      <c r="G5" s="1259"/>
      <c r="H5" s="1259"/>
      <c r="I5" s="1259" t="s">
        <v>671</v>
      </c>
      <c r="J5" s="1259"/>
      <c r="K5" s="1259"/>
      <c r="L5" s="1259"/>
      <c r="M5" s="1259"/>
      <c r="N5" s="1259"/>
    </row>
    <row r="6" spans="1:14" s="98" customFormat="1" ht="16.5" customHeight="1">
      <c r="A6" s="1255"/>
      <c r="B6" s="1257"/>
      <c r="C6" s="1244" t="s">
        <v>672</v>
      </c>
      <c r="D6" s="1244"/>
      <c r="E6" s="1244"/>
      <c r="F6" s="1244"/>
      <c r="G6" s="1245" t="s">
        <v>673</v>
      </c>
      <c r="H6" s="1246" t="s">
        <v>851</v>
      </c>
      <c r="I6" s="1244" t="s">
        <v>672</v>
      </c>
      <c r="J6" s="1244"/>
      <c r="K6" s="1244"/>
      <c r="L6" s="1244"/>
      <c r="M6" s="1245" t="s">
        <v>673</v>
      </c>
      <c r="N6" s="1246" t="s">
        <v>851</v>
      </c>
    </row>
    <row r="7" spans="1:14" s="98" customFormat="1" ht="46.5" customHeight="1">
      <c r="A7" s="1248"/>
      <c r="B7" s="1258"/>
      <c r="C7" s="99" t="s">
        <v>172</v>
      </c>
      <c r="D7" s="99" t="s">
        <v>674</v>
      </c>
      <c r="E7" s="99" t="s">
        <v>675</v>
      </c>
      <c r="F7" s="99" t="s">
        <v>676</v>
      </c>
      <c r="G7" s="1245"/>
      <c r="H7" s="1246"/>
      <c r="I7" s="99" t="s">
        <v>172</v>
      </c>
      <c r="J7" s="99" t="s">
        <v>674</v>
      </c>
      <c r="K7" s="99" t="s">
        <v>675</v>
      </c>
      <c r="L7" s="99" t="s">
        <v>676</v>
      </c>
      <c r="M7" s="1245"/>
      <c r="N7" s="1246"/>
    </row>
    <row r="8" spans="1:14" s="98" customFormat="1" ht="17.25" customHeight="1">
      <c r="A8" s="929" t="s">
        <v>13</v>
      </c>
      <c r="B8" s="930" t="s">
        <v>677</v>
      </c>
      <c r="C8" s="931" t="s">
        <v>678</v>
      </c>
      <c r="D8" s="931" t="s">
        <v>678</v>
      </c>
      <c r="E8" s="931" t="s">
        <v>678</v>
      </c>
      <c r="F8" s="931" t="s">
        <v>678</v>
      </c>
      <c r="G8" s="929" t="s">
        <v>678</v>
      </c>
      <c r="H8" s="932"/>
      <c r="I8" s="931" t="s">
        <v>678</v>
      </c>
      <c r="J8" s="931" t="s">
        <v>678</v>
      </c>
      <c r="K8" s="931" t="s">
        <v>678</v>
      </c>
      <c r="L8" s="931" t="s">
        <v>678</v>
      </c>
      <c r="M8" s="929" t="s">
        <v>678</v>
      </c>
      <c r="N8" s="932"/>
    </row>
    <row r="9" spans="1:14" s="100" customFormat="1" ht="17.25" customHeight="1">
      <c r="A9" s="943">
        <v>1</v>
      </c>
      <c r="B9" s="934" t="s">
        <v>679</v>
      </c>
      <c r="C9" s="935"/>
      <c r="D9" s="935"/>
      <c r="E9" s="935"/>
      <c r="F9" s="935"/>
      <c r="G9" s="935"/>
      <c r="H9" s="935"/>
      <c r="I9" s="935"/>
      <c r="J9" s="935"/>
      <c r="K9" s="935"/>
      <c r="L9" s="935"/>
      <c r="M9" s="935"/>
      <c r="N9" s="935"/>
    </row>
    <row r="10" spans="1:14" s="100" customFormat="1" ht="17.25" customHeight="1">
      <c r="A10" s="943" t="s">
        <v>11</v>
      </c>
      <c r="B10" s="936" t="s">
        <v>680</v>
      </c>
      <c r="C10" s="937"/>
      <c r="D10" s="937"/>
      <c r="E10" s="937"/>
      <c r="F10" s="937"/>
      <c r="G10" s="937"/>
      <c r="H10" s="935"/>
      <c r="I10" s="937"/>
      <c r="J10" s="937"/>
      <c r="K10" s="937"/>
      <c r="L10" s="937"/>
      <c r="M10" s="937"/>
      <c r="N10" s="935"/>
    </row>
    <row r="11" spans="1:14" s="100" customFormat="1" ht="17.25" customHeight="1">
      <c r="A11" s="943" t="s">
        <v>12</v>
      </c>
      <c r="B11" s="938" t="s">
        <v>681</v>
      </c>
      <c r="C11" s="939"/>
      <c r="D11" s="939"/>
      <c r="E11" s="939"/>
      <c r="F11" s="939"/>
      <c r="G11" s="939"/>
      <c r="H11" s="935"/>
      <c r="I11" s="939"/>
      <c r="J11" s="939"/>
      <c r="K11" s="939"/>
      <c r="L11" s="939"/>
      <c r="M11" s="939"/>
      <c r="N11" s="935"/>
    </row>
    <row r="12" spans="1:14" s="100" customFormat="1" ht="17.25" customHeight="1">
      <c r="A12" s="943" t="s">
        <v>637</v>
      </c>
      <c r="B12" s="938" t="s">
        <v>682</v>
      </c>
      <c r="C12" s="939"/>
      <c r="D12" s="939"/>
      <c r="E12" s="939"/>
      <c r="F12" s="939"/>
      <c r="G12" s="939"/>
      <c r="H12" s="935"/>
      <c r="I12" s="939"/>
      <c r="J12" s="939"/>
      <c r="K12" s="939"/>
      <c r="L12" s="939"/>
      <c r="M12" s="939"/>
      <c r="N12" s="935"/>
    </row>
    <row r="13" spans="1:14" s="100" customFormat="1" ht="17.25" customHeight="1">
      <c r="A13" s="943">
        <v>2</v>
      </c>
      <c r="B13" s="938" t="s">
        <v>683</v>
      </c>
      <c r="C13" s="940" t="s">
        <v>678</v>
      </c>
      <c r="D13" s="940" t="s">
        <v>678</v>
      </c>
      <c r="E13" s="940" t="s">
        <v>678</v>
      </c>
      <c r="F13" s="940" t="s">
        <v>678</v>
      </c>
      <c r="G13" s="940" t="s">
        <v>678</v>
      </c>
      <c r="H13" s="935"/>
      <c r="I13" s="940" t="s">
        <v>678</v>
      </c>
      <c r="J13" s="940" t="s">
        <v>678</v>
      </c>
      <c r="K13" s="940" t="s">
        <v>678</v>
      </c>
      <c r="L13" s="940" t="s">
        <v>678</v>
      </c>
      <c r="M13" s="940" t="s">
        <v>678</v>
      </c>
      <c r="N13" s="935"/>
    </row>
    <row r="14" spans="1:14" s="100" customFormat="1" ht="17.25" customHeight="1">
      <c r="A14" s="943">
        <v>3</v>
      </c>
      <c r="B14" s="938" t="s">
        <v>684</v>
      </c>
      <c r="C14" s="940" t="s">
        <v>678</v>
      </c>
      <c r="D14" s="940" t="s">
        <v>678</v>
      </c>
      <c r="E14" s="940" t="s">
        <v>678</v>
      </c>
      <c r="F14" s="940" t="s">
        <v>678</v>
      </c>
      <c r="G14" s="940" t="s">
        <v>678</v>
      </c>
      <c r="H14" s="935"/>
      <c r="I14" s="940" t="s">
        <v>678</v>
      </c>
      <c r="J14" s="940" t="s">
        <v>678</v>
      </c>
      <c r="K14" s="940" t="s">
        <v>678</v>
      </c>
      <c r="L14" s="940" t="s">
        <v>678</v>
      </c>
      <c r="M14" s="940" t="s">
        <v>678</v>
      </c>
      <c r="N14" s="935"/>
    </row>
    <row r="15" spans="1:14" s="98" customFormat="1" ht="18.75" customHeight="1">
      <c r="A15" s="941" t="s">
        <v>14</v>
      </c>
      <c r="B15" s="942" t="s">
        <v>685</v>
      </c>
      <c r="C15" s="943" t="s">
        <v>678</v>
      </c>
      <c r="D15" s="943" t="s">
        <v>678</v>
      </c>
      <c r="E15" s="943" t="s">
        <v>678</v>
      </c>
      <c r="F15" s="943" t="s">
        <v>678</v>
      </c>
      <c r="G15" s="941" t="s">
        <v>678</v>
      </c>
      <c r="H15" s="944"/>
      <c r="I15" s="943" t="s">
        <v>678</v>
      </c>
      <c r="J15" s="943" t="s">
        <v>678</v>
      </c>
      <c r="K15" s="943" t="s">
        <v>678</v>
      </c>
      <c r="L15" s="943" t="s">
        <v>678</v>
      </c>
      <c r="M15" s="941" t="s">
        <v>678</v>
      </c>
      <c r="N15" s="944"/>
    </row>
    <row r="16" spans="1:14" s="100" customFormat="1" ht="17.25" customHeight="1">
      <c r="A16" s="943">
        <v>1</v>
      </c>
      <c r="B16" s="934" t="s">
        <v>679</v>
      </c>
      <c r="C16" s="935"/>
      <c r="D16" s="935"/>
      <c r="E16" s="935"/>
      <c r="F16" s="935"/>
      <c r="G16" s="935"/>
      <c r="H16" s="935"/>
      <c r="I16" s="935"/>
      <c r="J16" s="935"/>
      <c r="K16" s="935"/>
      <c r="L16" s="935"/>
      <c r="M16" s="935"/>
      <c r="N16" s="935"/>
    </row>
    <row r="17" spans="1:14" s="100" customFormat="1" ht="17.25" customHeight="1">
      <c r="A17" s="943" t="s">
        <v>11</v>
      </c>
      <c r="B17" s="936" t="s">
        <v>680</v>
      </c>
      <c r="C17" s="937"/>
      <c r="D17" s="937"/>
      <c r="E17" s="937"/>
      <c r="F17" s="937"/>
      <c r="G17" s="937"/>
      <c r="H17" s="935"/>
      <c r="I17" s="937"/>
      <c r="J17" s="937"/>
      <c r="K17" s="937"/>
      <c r="L17" s="937"/>
      <c r="M17" s="937"/>
      <c r="N17" s="935"/>
    </row>
    <row r="18" spans="1:14" s="100" customFormat="1" ht="17.25" customHeight="1">
      <c r="A18" s="943" t="s">
        <v>12</v>
      </c>
      <c r="B18" s="938" t="s">
        <v>681</v>
      </c>
      <c r="C18" s="939"/>
      <c r="D18" s="939"/>
      <c r="E18" s="939"/>
      <c r="F18" s="939"/>
      <c r="G18" s="939"/>
      <c r="H18" s="935"/>
      <c r="I18" s="939"/>
      <c r="J18" s="939"/>
      <c r="K18" s="939"/>
      <c r="L18" s="939"/>
      <c r="M18" s="939"/>
      <c r="N18" s="935"/>
    </row>
    <row r="19" spans="1:14" s="100" customFormat="1" ht="17.25" customHeight="1">
      <c r="A19" s="955" t="s">
        <v>637</v>
      </c>
      <c r="B19" s="945" t="s">
        <v>682</v>
      </c>
      <c r="C19" s="946"/>
      <c r="D19" s="946"/>
      <c r="E19" s="946"/>
      <c r="F19" s="946"/>
      <c r="G19" s="946"/>
      <c r="H19" s="947"/>
      <c r="I19" s="946"/>
      <c r="J19" s="946"/>
      <c r="K19" s="946"/>
      <c r="L19" s="946"/>
      <c r="M19" s="946"/>
      <c r="N19" s="947"/>
    </row>
    <row r="20" spans="1:14" s="102" customFormat="1" ht="36.75" customHeight="1">
      <c r="A20" s="1247" t="s">
        <v>93</v>
      </c>
      <c r="B20" s="1249" t="s">
        <v>686</v>
      </c>
      <c r="C20" s="1251" t="s">
        <v>687</v>
      </c>
      <c r="D20" s="1251" t="s">
        <v>688</v>
      </c>
      <c r="E20" s="1251"/>
      <c r="F20" s="1251" t="s">
        <v>689</v>
      </c>
      <c r="G20" s="1251"/>
      <c r="H20" s="1244" t="s">
        <v>690</v>
      </c>
      <c r="I20" s="1244"/>
      <c r="J20" s="1244" t="s">
        <v>125</v>
      </c>
      <c r="K20" s="1244"/>
      <c r="L20" s="1244"/>
      <c r="M20" s="1244"/>
      <c r="N20" s="1244"/>
    </row>
    <row r="21" spans="1:14" s="102" customFormat="1" ht="22.5" customHeight="1">
      <c r="A21" s="1248"/>
      <c r="B21" s="1250"/>
      <c r="C21" s="1251"/>
      <c r="D21" s="101" t="s">
        <v>6</v>
      </c>
      <c r="E21" s="101" t="s">
        <v>691</v>
      </c>
      <c r="F21" s="101" t="s">
        <v>6</v>
      </c>
      <c r="G21" s="101" t="s">
        <v>148</v>
      </c>
      <c r="H21" s="97" t="s">
        <v>692</v>
      </c>
      <c r="I21" s="97" t="s">
        <v>690</v>
      </c>
      <c r="J21" s="1244"/>
      <c r="K21" s="1244"/>
      <c r="L21" s="1244"/>
      <c r="M21" s="1244"/>
      <c r="N21" s="1244"/>
    </row>
    <row r="22" spans="1:14" s="100" customFormat="1" ht="18" customHeight="1">
      <c r="A22" s="948"/>
      <c r="B22" s="949" t="s">
        <v>693</v>
      </c>
      <c r="C22" s="950"/>
      <c r="D22" s="950"/>
      <c r="E22" s="950"/>
      <c r="F22" s="950"/>
      <c r="G22" s="950"/>
      <c r="H22" s="951"/>
      <c r="I22" s="951"/>
      <c r="J22" s="951"/>
      <c r="K22" s="951"/>
      <c r="L22" s="951"/>
      <c r="M22" s="951"/>
      <c r="N22" s="951"/>
    </row>
    <row r="23" spans="1:14" s="100" customFormat="1" ht="18" customHeight="1">
      <c r="A23" s="933"/>
      <c r="B23" s="938" t="s">
        <v>693</v>
      </c>
      <c r="C23" s="940"/>
      <c r="D23" s="940"/>
      <c r="E23" s="940"/>
      <c r="F23" s="940"/>
      <c r="G23" s="940"/>
      <c r="H23" s="935"/>
      <c r="I23" s="935"/>
      <c r="J23" s="935"/>
      <c r="K23" s="935"/>
      <c r="L23" s="935"/>
      <c r="M23" s="935"/>
      <c r="N23" s="935"/>
    </row>
    <row r="24" spans="1:14" s="100" customFormat="1" ht="18" customHeight="1">
      <c r="A24" s="933"/>
      <c r="B24" s="938" t="s">
        <v>693</v>
      </c>
      <c r="C24" s="940"/>
      <c r="D24" s="940"/>
      <c r="E24" s="940"/>
      <c r="F24" s="940"/>
      <c r="G24" s="940"/>
      <c r="H24" s="935"/>
      <c r="I24" s="935"/>
      <c r="J24" s="935"/>
      <c r="K24" s="935"/>
      <c r="L24" s="935"/>
      <c r="M24" s="935"/>
      <c r="N24" s="935"/>
    </row>
    <row r="25" spans="1:14" s="103" customFormat="1" ht="18" customHeight="1">
      <c r="A25" s="952"/>
      <c r="B25" s="953"/>
      <c r="C25" s="954"/>
      <c r="D25" s="954"/>
      <c r="E25" s="954"/>
      <c r="F25" s="954"/>
      <c r="G25" s="954"/>
      <c r="H25" s="953"/>
      <c r="I25" s="953"/>
      <c r="J25" s="953"/>
      <c r="K25" s="953"/>
      <c r="L25" s="953"/>
      <c r="M25" s="953"/>
      <c r="N25" s="953"/>
    </row>
    <row r="26" spans="1:14" s="103" customFormat="1" ht="12.75">
      <c r="A26" s="1242" t="s">
        <v>694</v>
      </c>
      <c r="B26" s="1242"/>
      <c r="C26" s="1242"/>
      <c r="D26" s="1242"/>
      <c r="E26" s="1242"/>
      <c r="F26" s="1242"/>
      <c r="G26" s="1242"/>
      <c r="H26" s="1242"/>
      <c r="I26" s="1242"/>
      <c r="J26" s="1242"/>
      <c r="K26" s="1242"/>
      <c r="L26" s="1242"/>
      <c r="M26" s="1242"/>
      <c r="N26" s="1242"/>
    </row>
    <row r="27" spans="1:14" s="103" customFormat="1" ht="12.75">
      <c r="A27" s="1243" t="s">
        <v>695</v>
      </c>
      <c r="B27" s="1243"/>
      <c r="C27" s="1243"/>
      <c r="D27" s="1243"/>
      <c r="E27" s="1243"/>
      <c r="F27" s="1243"/>
      <c r="G27" s="1243"/>
      <c r="H27" s="1243"/>
      <c r="I27" s="1243"/>
      <c r="J27" s="1243"/>
      <c r="K27" s="1243"/>
      <c r="L27" s="1243"/>
      <c r="M27" s="1243"/>
      <c r="N27" s="1243"/>
    </row>
    <row r="28" spans="1:14" s="103" customFormat="1" ht="12.75">
      <c r="A28" s="1243" t="s">
        <v>696</v>
      </c>
      <c r="B28" s="1243"/>
      <c r="C28" s="1243"/>
      <c r="D28" s="1243"/>
      <c r="E28" s="1243"/>
      <c r="F28" s="1243"/>
      <c r="G28" s="1243"/>
      <c r="H28" s="1243"/>
      <c r="I28" s="1243"/>
      <c r="J28" s="1243"/>
      <c r="K28" s="1243"/>
      <c r="L28" s="1243"/>
      <c r="M28" s="1243"/>
      <c r="N28" s="1243"/>
    </row>
    <row r="29" spans="1:22" s="89" customFormat="1" ht="15">
      <c r="A29" s="119"/>
      <c r="B29" s="120"/>
      <c r="F29" s="121"/>
      <c r="G29" s="121"/>
      <c r="H29" s="1213" t="s">
        <v>895</v>
      </c>
      <c r="I29" s="1213"/>
      <c r="J29" s="1213"/>
      <c r="K29" s="1213"/>
      <c r="L29" s="1213"/>
      <c r="M29" s="121"/>
      <c r="N29" s="121"/>
      <c r="O29" s="121"/>
      <c r="P29" s="121"/>
      <c r="Q29" s="121"/>
      <c r="R29" s="121"/>
      <c r="S29" s="121"/>
      <c r="T29" s="121"/>
      <c r="U29" s="121"/>
      <c r="V29" s="121"/>
    </row>
    <row r="30" spans="1:22" s="89" customFormat="1" ht="15.75" customHeight="1">
      <c r="A30" s="1212" t="s">
        <v>701</v>
      </c>
      <c r="B30" s="1212"/>
      <c r="C30" s="1212"/>
      <c r="D30" s="1212"/>
      <c r="E30" s="1212"/>
      <c r="F30" s="122"/>
      <c r="G30" s="122"/>
      <c r="H30" s="1216" t="s">
        <v>18</v>
      </c>
      <c r="I30" s="1216"/>
      <c r="J30" s="1216"/>
      <c r="K30" s="1216"/>
      <c r="L30" s="1216"/>
      <c r="M30" s="122"/>
      <c r="N30" s="122"/>
      <c r="O30" s="122"/>
      <c r="P30" s="122"/>
      <c r="Q30" s="122"/>
      <c r="R30" s="122"/>
      <c r="S30" s="122"/>
      <c r="T30" s="122"/>
      <c r="U30" s="122"/>
      <c r="V30" s="122"/>
    </row>
    <row r="31" spans="1:22" s="123" customFormat="1" ht="15">
      <c r="A31" s="1213" t="s">
        <v>700</v>
      </c>
      <c r="B31" s="1213"/>
      <c r="C31" s="1213"/>
      <c r="D31" s="1213"/>
      <c r="E31" s="1213"/>
      <c r="F31" s="121"/>
      <c r="G31" s="121"/>
      <c r="H31" s="1213" t="s">
        <v>19</v>
      </c>
      <c r="I31" s="1213"/>
      <c r="J31" s="1213"/>
      <c r="K31" s="1213"/>
      <c r="L31" s="1213"/>
      <c r="M31" s="121"/>
      <c r="N31" s="121"/>
      <c r="O31" s="121"/>
      <c r="P31" s="121"/>
      <c r="Q31" s="121"/>
      <c r="R31" s="121"/>
      <c r="S31" s="121"/>
      <c r="T31" s="121"/>
      <c r="U31" s="121"/>
      <c r="V31" s="121"/>
    </row>
    <row r="32" s="116" customFormat="1" ht="14.25"/>
    <row r="33" s="116" customFormat="1" ht="14.25"/>
    <row r="34" s="116" customFormat="1" ht="14.25"/>
    <row r="35" s="116" customFormat="1" ht="14.25"/>
  </sheetData>
  <sheetProtection/>
  <mergeCells count="28">
    <mergeCell ref="A31:E31"/>
    <mergeCell ref="H31:L31"/>
    <mergeCell ref="C6:F6"/>
    <mergeCell ref="G6:G7"/>
    <mergeCell ref="H6:H7"/>
    <mergeCell ref="H29:L29"/>
    <mergeCell ref="A30:E30"/>
    <mergeCell ref="H30:L30"/>
    <mergeCell ref="F20:G20"/>
    <mergeCell ref="H20:I20"/>
    <mergeCell ref="J20:N21"/>
    <mergeCell ref="C2:N2"/>
    <mergeCell ref="A3:N3"/>
    <mergeCell ref="A4:H4"/>
    <mergeCell ref="A5:A7"/>
    <mergeCell ref="B5:B7"/>
    <mergeCell ref="C5:H5"/>
    <mergeCell ref="I5:N5"/>
    <mergeCell ref="A26:N26"/>
    <mergeCell ref="A27:N27"/>
    <mergeCell ref="A28:N28"/>
    <mergeCell ref="I6:L6"/>
    <mergeCell ref="M6:M7"/>
    <mergeCell ref="N6:N7"/>
    <mergeCell ref="A20:A21"/>
    <mergeCell ref="B20:B21"/>
    <mergeCell ref="C20:C21"/>
    <mergeCell ref="D20:E20"/>
  </mergeCells>
  <conditionalFormatting sqref="B10:G10">
    <cfRule type="expression" priority="4" dxfId="4" stopIfTrue="1">
      <formula>'Bieu 13'!#REF!&lt;&gt;""</formula>
    </cfRule>
  </conditionalFormatting>
  <conditionalFormatting sqref="B17:G17">
    <cfRule type="expression" priority="2" dxfId="4" stopIfTrue="1">
      <formula>'Bieu 13'!#REF!&lt;&gt;""</formula>
    </cfRule>
  </conditionalFormatting>
  <conditionalFormatting sqref="I10:M10">
    <cfRule type="expression" priority="3" dxfId="4" stopIfTrue="1">
      <formula>'Bieu 13'!#REF!&lt;&gt;""</formula>
    </cfRule>
  </conditionalFormatting>
  <conditionalFormatting sqref="I17:M17">
    <cfRule type="expression" priority="1" dxfId="4" stopIfTrue="1">
      <formula>'Bieu 13'!#REF!&lt;&gt;""</formula>
    </cfRule>
  </conditionalFormatting>
  <printOptions/>
  <pageMargins left="0.21" right="0.21" top="0.38" bottom="0.29" header="0.24" footer="0.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1"/>
  </sheetPr>
  <dimension ref="A1:AK86"/>
  <sheetViews>
    <sheetView zoomScalePageLayoutView="0" workbookViewId="0" topLeftCell="A1">
      <selection activeCell="V1" sqref="V1:W1"/>
    </sheetView>
  </sheetViews>
  <sheetFormatPr defaultColWidth="9.140625" defaultRowHeight="12.75"/>
  <cols>
    <col min="1" max="1" width="6.7109375" style="153" customWidth="1"/>
    <col min="2" max="2" width="34.7109375" style="153" customWidth="1"/>
    <col min="3" max="3" width="6.8515625" style="153" customWidth="1"/>
    <col min="4" max="4" width="6.8515625" style="153" hidden="1" customWidth="1"/>
    <col min="5" max="6" width="6.57421875" style="153" hidden="1" customWidth="1"/>
    <col min="7" max="7" width="7.7109375" style="153" hidden="1" customWidth="1"/>
    <col min="8" max="8" width="6.421875" style="153" hidden="1" customWidth="1"/>
    <col min="9" max="9" width="6.57421875" style="153" hidden="1" customWidth="1"/>
    <col min="10" max="10" width="7.28125" style="153" hidden="1" customWidth="1"/>
    <col min="11" max="11" width="7.8515625" style="153" hidden="1" customWidth="1"/>
    <col min="12" max="12" width="6.28125" style="227" bestFit="1" customWidth="1"/>
    <col min="13" max="14" width="8.00390625" style="153" customWidth="1"/>
    <col min="15" max="15" width="9.00390625" style="153" customWidth="1"/>
    <col min="16" max="16" width="5.8515625" style="227" bestFit="1" customWidth="1"/>
    <col min="17" max="18" width="8.00390625" style="153" customWidth="1"/>
    <col min="19" max="19" width="9.140625" style="153" customWidth="1"/>
    <col min="20" max="20" width="5.8515625" style="227" bestFit="1" customWidth="1"/>
    <col min="21" max="22" width="8.00390625" style="153" customWidth="1"/>
    <col min="23" max="23" width="9.140625" style="228" customWidth="1"/>
    <col min="24" max="24" width="9.140625" style="153" hidden="1" customWidth="1"/>
    <col min="25" max="25" width="34.8515625" style="160" hidden="1" customWidth="1"/>
    <col min="26" max="28" width="0" style="157" hidden="1" customWidth="1"/>
    <col min="29" max="29" width="7.7109375" style="157" hidden="1" customWidth="1"/>
    <col min="30" max="33" width="0" style="157" hidden="1" customWidth="1"/>
    <col min="34" max="35" width="9.140625" style="157" customWidth="1"/>
    <col min="36" max="36" width="13.140625" style="157" bestFit="1" customWidth="1"/>
    <col min="37" max="16384" width="9.140625" style="157" customWidth="1"/>
  </cols>
  <sheetData>
    <row r="1" spans="1:25" ht="15">
      <c r="A1" s="65" t="s">
        <v>697</v>
      </c>
      <c r="D1" s="154"/>
      <c r="E1" s="154"/>
      <c r="F1" s="154"/>
      <c r="G1" s="154"/>
      <c r="H1" s="154"/>
      <c r="I1" s="154"/>
      <c r="J1" s="154"/>
      <c r="K1" s="154"/>
      <c r="L1" s="154"/>
      <c r="M1" s="155"/>
      <c r="N1" s="155"/>
      <c r="O1" s="155"/>
      <c r="P1" s="154"/>
      <c r="Q1" s="155"/>
      <c r="R1" s="155"/>
      <c r="S1" s="156"/>
      <c r="T1" s="154"/>
      <c r="U1" s="155"/>
      <c r="V1" s="1262" t="s">
        <v>869</v>
      </c>
      <c r="W1" s="1262"/>
      <c r="X1" s="156"/>
      <c r="Y1" s="154"/>
    </row>
    <row r="2" spans="1:24" ht="15">
      <c r="A2" s="65" t="s">
        <v>1</v>
      </c>
      <c r="B2" s="158"/>
      <c r="C2" s="158"/>
      <c r="D2" s="154"/>
      <c r="E2" s="154"/>
      <c r="F2" s="154"/>
      <c r="G2" s="154"/>
      <c r="H2" s="154"/>
      <c r="I2" s="154"/>
      <c r="J2" s="154"/>
      <c r="K2" s="154"/>
      <c r="L2" s="154"/>
      <c r="M2" s="155"/>
      <c r="N2" s="155"/>
      <c r="O2" s="155"/>
      <c r="P2" s="154"/>
      <c r="Q2" s="155"/>
      <c r="R2" s="155"/>
      <c r="S2" s="155"/>
      <c r="T2" s="154"/>
      <c r="U2" s="155"/>
      <c r="V2" s="155"/>
      <c r="W2" s="159"/>
      <c r="X2" s="155"/>
    </row>
    <row r="3" spans="1:24" ht="15">
      <c r="A3" s="83"/>
      <c r="B3" s="83"/>
      <c r="C3" s="83"/>
      <c r="D3" s="83"/>
      <c r="E3" s="83"/>
      <c r="F3" s="83"/>
      <c r="G3" s="83"/>
      <c r="H3" s="83"/>
      <c r="I3" s="83"/>
      <c r="J3" s="83"/>
      <c r="K3" s="83"/>
      <c r="L3" s="161"/>
      <c r="M3" s="155"/>
      <c r="N3" s="155"/>
      <c r="O3" s="155"/>
      <c r="P3" s="161"/>
      <c r="Q3" s="155"/>
      <c r="R3" s="155"/>
      <c r="S3" s="155"/>
      <c r="T3" s="161"/>
      <c r="U3" s="155"/>
      <c r="V3" s="155"/>
      <c r="W3" s="159"/>
      <c r="X3" s="155"/>
    </row>
    <row r="4" spans="1:24" ht="15">
      <c r="A4" s="1264" t="s">
        <v>705</v>
      </c>
      <c r="B4" s="1264"/>
      <c r="C4" s="1264"/>
      <c r="D4" s="1264"/>
      <c r="E4" s="1264"/>
      <c r="F4" s="1264"/>
      <c r="G4" s="1264"/>
      <c r="H4" s="1264"/>
      <c r="I4" s="1264"/>
      <c r="J4" s="1264"/>
      <c r="K4" s="1264"/>
      <c r="L4" s="1264"/>
      <c r="M4" s="1264"/>
      <c r="N4" s="1264"/>
      <c r="O4" s="1264"/>
      <c r="P4" s="1264"/>
      <c r="Q4" s="1264"/>
      <c r="R4" s="1264"/>
      <c r="S4" s="1264"/>
      <c r="T4" s="1264"/>
      <c r="U4" s="1264"/>
      <c r="V4" s="1264"/>
      <c r="W4" s="1264"/>
      <c r="X4" s="162"/>
    </row>
    <row r="5" spans="1:24" ht="15">
      <c r="A5" s="1265"/>
      <c r="B5" s="1265"/>
      <c r="C5" s="1265"/>
      <c r="D5" s="1265"/>
      <c r="E5" s="1265"/>
      <c r="F5" s="1265"/>
      <c r="G5" s="1265"/>
      <c r="H5" s="1265"/>
      <c r="I5" s="1265"/>
      <c r="J5" s="1265"/>
      <c r="K5" s="1265"/>
      <c r="L5" s="1265"/>
      <c r="M5" s="1265"/>
      <c r="N5" s="1265"/>
      <c r="O5" s="1265"/>
      <c r="P5" s="164"/>
      <c r="Q5" s="157"/>
      <c r="R5" s="163"/>
      <c r="S5" s="163"/>
      <c r="T5" s="164"/>
      <c r="U5" s="1266" t="s">
        <v>914</v>
      </c>
      <c r="V5" s="1266"/>
      <c r="W5" s="1266"/>
      <c r="X5" s="163"/>
    </row>
    <row r="6" spans="1:24" ht="36.75" customHeight="1">
      <c r="A6" s="1267" t="s">
        <v>706</v>
      </c>
      <c r="B6" s="1267" t="s">
        <v>707</v>
      </c>
      <c r="C6" s="1267" t="s">
        <v>708</v>
      </c>
      <c r="D6" s="1260" t="s">
        <v>709</v>
      </c>
      <c r="E6" s="1260"/>
      <c r="F6" s="1260"/>
      <c r="G6" s="1260"/>
      <c r="H6" s="1260" t="s">
        <v>710</v>
      </c>
      <c r="I6" s="1260"/>
      <c r="J6" s="1260"/>
      <c r="K6" s="1260"/>
      <c r="L6" s="1260" t="s">
        <v>1050</v>
      </c>
      <c r="M6" s="1260"/>
      <c r="N6" s="1260"/>
      <c r="O6" s="1260"/>
      <c r="P6" s="1260" t="s">
        <v>1051</v>
      </c>
      <c r="Q6" s="1260"/>
      <c r="R6" s="1260"/>
      <c r="S6" s="1260"/>
      <c r="T6" s="1260" t="s">
        <v>1052</v>
      </c>
      <c r="U6" s="1260"/>
      <c r="V6" s="1260"/>
      <c r="W6" s="1260"/>
      <c r="X6" s="166"/>
    </row>
    <row r="7" spans="1:24" ht="21.75" customHeight="1">
      <c r="A7" s="1267"/>
      <c r="B7" s="1267"/>
      <c r="C7" s="1267"/>
      <c r="D7" s="1267" t="s">
        <v>6</v>
      </c>
      <c r="E7" s="1261" t="s">
        <v>711</v>
      </c>
      <c r="F7" s="1261"/>
      <c r="G7" s="1263" t="s">
        <v>712</v>
      </c>
      <c r="H7" s="1267" t="s">
        <v>6</v>
      </c>
      <c r="I7" s="1261" t="s">
        <v>711</v>
      </c>
      <c r="J7" s="1261"/>
      <c r="K7" s="1263" t="s">
        <v>712</v>
      </c>
      <c r="L7" s="1267" t="s">
        <v>713</v>
      </c>
      <c r="M7" s="1263" t="s">
        <v>711</v>
      </c>
      <c r="N7" s="1263"/>
      <c r="O7" s="1263" t="s">
        <v>712</v>
      </c>
      <c r="P7" s="1267" t="s">
        <v>713</v>
      </c>
      <c r="Q7" s="1263" t="s">
        <v>711</v>
      </c>
      <c r="R7" s="1263"/>
      <c r="S7" s="1263" t="s">
        <v>712</v>
      </c>
      <c r="T7" s="1267" t="s">
        <v>713</v>
      </c>
      <c r="U7" s="1263" t="s">
        <v>711</v>
      </c>
      <c r="V7" s="1263"/>
      <c r="W7" s="1271" t="s">
        <v>712</v>
      </c>
      <c r="X7" s="168"/>
    </row>
    <row r="8" spans="1:24" ht="51.75" customHeight="1">
      <c r="A8" s="1267"/>
      <c r="B8" s="1267"/>
      <c r="C8" s="1267"/>
      <c r="D8" s="1267"/>
      <c r="E8" s="167" t="s">
        <v>714</v>
      </c>
      <c r="F8" s="167" t="s">
        <v>715</v>
      </c>
      <c r="G8" s="1263"/>
      <c r="H8" s="1267"/>
      <c r="I8" s="167" t="s">
        <v>714</v>
      </c>
      <c r="J8" s="167" t="s">
        <v>715</v>
      </c>
      <c r="K8" s="1263"/>
      <c r="L8" s="1267"/>
      <c r="M8" s="85" t="s">
        <v>714</v>
      </c>
      <c r="N8" s="167" t="s">
        <v>715</v>
      </c>
      <c r="O8" s="1263"/>
      <c r="P8" s="1267"/>
      <c r="Q8" s="85" t="s">
        <v>714</v>
      </c>
      <c r="R8" s="167" t="s">
        <v>715</v>
      </c>
      <c r="S8" s="1263"/>
      <c r="T8" s="1267"/>
      <c r="U8" s="85" t="s">
        <v>714</v>
      </c>
      <c r="V8" s="167" t="s">
        <v>715</v>
      </c>
      <c r="W8" s="1272"/>
      <c r="X8" s="168"/>
    </row>
    <row r="9" spans="1:26" s="174" customFormat="1" ht="14.25">
      <c r="A9" s="84"/>
      <c r="B9" s="165" t="s">
        <v>716</v>
      </c>
      <c r="C9" s="169"/>
      <c r="D9" s="170"/>
      <c r="E9" s="170"/>
      <c r="F9" s="170"/>
      <c r="G9" s="170"/>
      <c r="H9" s="170"/>
      <c r="I9" s="170"/>
      <c r="J9" s="170"/>
      <c r="K9" s="170"/>
      <c r="L9" s="170"/>
      <c r="M9" s="170"/>
      <c r="N9" s="170"/>
      <c r="O9" s="170"/>
      <c r="P9" s="170"/>
      <c r="Q9" s="170"/>
      <c r="R9" s="170"/>
      <c r="S9" s="170"/>
      <c r="T9" s="170"/>
      <c r="U9" s="170"/>
      <c r="V9" s="170"/>
      <c r="W9" s="170"/>
      <c r="X9" s="171"/>
      <c r="Y9" s="172"/>
      <c r="Z9" s="173"/>
    </row>
    <row r="10" spans="1:25" s="174" customFormat="1" ht="14.25">
      <c r="A10" s="84" t="s">
        <v>13</v>
      </c>
      <c r="B10" s="175" t="s">
        <v>717</v>
      </c>
      <c r="C10" s="170"/>
      <c r="D10" s="170"/>
      <c r="E10" s="170"/>
      <c r="F10" s="170"/>
      <c r="G10" s="170"/>
      <c r="H10" s="170"/>
      <c r="I10" s="170"/>
      <c r="J10" s="170"/>
      <c r="K10" s="170"/>
      <c r="L10" s="170"/>
      <c r="M10" s="170"/>
      <c r="N10" s="170"/>
      <c r="O10" s="170"/>
      <c r="P10" s="170"/>
      <c r="Q10" s="170"/>
      <c r="R10" s="170"/>
      <c r="S10" s="170"/>
      <c r="T10" s="170"/>
      <c r="U10" s="170"/>
      <c r="V10" s="170"/>
      <c r="W10" s="170"/>
      <c r="X10" s="171"/>
      <c r="Y10" s="176"/>
    </row>
    <row r="11" spans="1:25" s="174" customFormat="1" ht="14.25">
      <c r="A11" s="84">
        <v>1</v>
      </c>
      <c r="B11" s="175" t="s">
        <v>718</v>
      </c>
      <c r="C11" s="170"/>
      <c r="D11" s="170"/>
      <c r="E11" s="170"/>
      <c r="F11" s="170"/>
      <c r="G11" s="170"/>
      <c r="H11" s="170"/>
      <c r="I11" s="170"/>
      <c r="J11" s="170"/>
      <c r="K11" s="170"/>
      <c r="L11" s="170"/>
      <c r="M11" s="170"/>
      <c r="N11" s="170"/>
      <c r="O11" s="170"/>
      <c r="P11" s="170"/>
      <c r="Q11" s="170"/>
      <c r="R11" s="170"/>
      <c r="S11" s="170"/>
      <c r="T11" s="170"/>
      <c r="U11" s="170"/>
      <c r="V11" s="170"/>
      <c r="W11" s="170"/>
      <c r="X11" s="171"/>
      <c r="Y11" s="176"/>
    </row>
    <row r="12" spans="1:33" s="174" customFormat="1" ht="28.5">
      <c r="A12" s="128" t="s">
        <v>338</v>
      </c>
      <c r="B12" s="177" t="s">
        <v>719</v>
      </c>
      <c r="C12" s="178"/>
      <c r="D12" s="178"/>
      <c r="E12" s="178"/>
      <c r="F12" s="178"/>
      <c r="G12" s="178"/>
      <c r="H12" s="178"/>
      <c r="I12" s="178"/>
      <c r="J12" s="178"/>
      <c r="K12" s="178"/>
      <c r="L12" s="178"/>
      <c r="M12" s="178"/>
      <c r="N12" s="178"/>
      <c r="O12" s="178"/>
      <c r="P12" s="178"/>
      <c r="Q12" s="178"/>
      <c r="R12" s="178"/>
      <c r="S12" s="178"/>
      <c r="T12" s="178"/>
      <c r="U12" s="178"/>
      <c r="V12" s="178"/>
      <c r="W12" s="178"/>
      <c r="X12" s="171"/>
      <c r="Y12" s="176"/>
      <c r="AE12" s="179"/>
      <c r="AF12" s="179"/>
      <c r="AG12" s="179"/>
    </row>
    <row r="13" spans="1:33" s="187" customFormat="1" ht="15">
      <c r="A13" s="180"/>
      <c r="B13" s="181" t="s">
        <v>726</v>
      </c>
      <c r="C13" s="182"/>
      <c r="D13" s="183"/>
      <c r="E13" s="183"/>
      <c r="F13" s="183"/>
      <c r="G13" s="183"/>
      <c r="H13" s="183"/>
      <c r="I13" s="183"/>
      <c r="J13" s="183"/>
      <c r="K13" s="183"/>
      <c r="L13" s="184"/>
      <c r="M13" s="183"/>
      <c r="N13" s="183"/>
      <c r="O13" s="183"/>
      <c r="P13" s="184"/>
      <c r="Q13" s="183"/>
      <c r="R13" s="183"/>
      <c r="S13" s="183"/>
      <c r="T13" s="184"/>
      <c r="U13" s="183"/>
      <c r="V13" s="183"/>
      <c r="W13" s="183"/>
      <c r="X13" s="185"/>
      <c r="Y13" s="186" t="s">
        <v>720</v>
      </c>
      <c r="AE13" s="188"/>
      <c r="AF13" s="188"/>
      <c r="AG13" s="189">
        <f>O13+S13+W13</f>
        <v>0</v>
      </c>
    </row>
    <row r="14" spans="1:33" s="187" customFormat="1" ht="16.5" customHeight="1">
      <c r="A14" s="180"/>
      <c r="B14" s="181" t="s">
        <v>727</v>
      </c>
      <c r="C14" s="182"/>
      <c r="D14" s="183"/>
      <c r="E14" s="183"/>
      <c r="F14" s="183"/>
      <c r="G14" s="183"/>
      <c r="H14" s="183"/>
      <c r="I14" s="183"/>
      <c r="J14" s="183"/>
      <c r="K14" s="183"/>
      <c r="L14" s="184"/>
      <c r="M14" s="183"/>
      <c r="N14" s="183"/>
      <c r="O14" s="183"/>
      <c r="P14" s="184"/>
      <c r="Q14" s="183"/>
      <c r="R14" s="183"/>
      <c r="S14" s="183"/>
      <c r="T14" s="184"/>
      <c r="U14" s="183"/>
      <c r="V14" s="183"/>
      <c r="W14" s="183"/>
      <c r="X14" s="185"/>
      <c r="Y14" s="186" t="s">
        <v>720</v>
      </c>
      <c r="AC14" s="187" t="s">
        <v>721</v>
      </c>
      <c r="AE14" s="187" t="s">
        <v>720</v>
      </c>
      <c r="AG14" s="189">
        <f>O14+S14+W14</f>
        <v>0</v>
      </c>
    </row>
    <row r="15" spans="1:25" s="174" customFormat="1" ht="14.25">
      <c r="A15" s="128" t="s">
        <v>341</v>
      </c>
      <c r="B15" s="177" t="s">
        <v>1018</v>
      </c>
      <c r="C15" s="178"/>
      <c r="D15" s="178"/>
      <c r="E15" s="178"/>
      <c r="F15" s="178"/>
      <c r="G15" s="178"/>
      <c r="H15" s="178"/>
      <c r="I15" s="178"/>
      <c r="J15" s="178"/>
      <c r="K15" s="178"/>
      <c r="L15" s="178"/>
      <c r="M15" s="178"/>
      <c r="N15" s="178"/>
      <c r="O15" s="178"/>
      <c r="P15" s="178"/>
      <c r="Q15" s="178"/>
      <c r="R15" s="178"/>
      <c r="S15" s="178"/>
      <c r="T15" s="178"/>
      <c r="U15" s="178"/>
      <c r="V15" s="178"/>
      <c r="W15" s="178"/>
      <c r="X15" s="171"/>
      <c r="Y15" s="176"/>
    </row>
    <row r="16" spans="1:25" s="174" customFormat="1" ht="15">
      <c r="A16" s="190"/>
      <c r="B16" s="191" t="s">
        <v>728</v>
      </c>
      <c r="C16" s="192"/>
      <c r="D16" s="192"/>
      <c r="E16" s="192"/>
      <c r="F16" s="192"/>
      <c r="G16" s="192"/>
      <c r="H16" s="192"/>
      <c r="I16" s="192"/>
      <c r="J16" s="192"/>
      <c r="K16" s="192"/>
      <c r="L16" s="192"/>
      <c r="M16" s="192"/>
      <c r="N16" s="192"/>
      <c r="O16" s="192"/>
      <c r="P16" s="192"/>
      <c r="Q16" s="192"/>
      <c r="R16" s="192"/>
      <c r="S16" s="192"/>
      <c r="T16" s="192"/>
      <c r="U16" s="192"/>
      <c r="V16" s="192"/>
      <c r="W16" s="192"/>
      <c r="X16" s="171"/>
      <c r="Y16" s="176"/>
    </row>
    <row r="17" spans="1:25" s="174" customFormat="1" ht="15">
      <c r="A17" s="193"/>
      <c r="B17" s="194" t="s">
        <v>664</v>
      </c>
      <c r="C17" s="184"/>
      <c r="D17" s="184"/>
      <c r="E17" s="184"/>
      <c r="F17" s="184"/>
      <c r="G17" s="184"/>
      <c r="H17" s="184"/>
      <c r="I17" s="184"/>
      <c r="J17" s="184"/>
      <c r="K17" s="184"/>
      <c r="L17" s="184"/>
      <c r="M17" s="184"/>
      <c r="N17" s="184"/>
      <c r="O17" s="184"/>
      <c r="P17" s="184"/>
      <c r="Q17" s="184"/>
      <c r="R17" s="184"/>
      <c r="S17" s="184"/>
      <c r="T17" s="184"/>
      <c r="U17" s="184"/>
      <c r="V17" s="184"/>
      <c r="W17" s="184"/>
      <c r="X17" s="171"/>
      <c r="Y17" s="176"/>
    </row>
    <row r="18" spans="1:30" s="174" customFormat="1" ht="14.25">
      <c r="A18" s="84">
        <v>2</v>
      </c>
      <c r="B18" s="175" t="s">
        <v>722</v>
      </c>
      <c r="C18" s="170"/>
      <c r="D18" s="170"/>
      <c r="E18" s="170"/>
      <c r="F18" s="170"/>
      <c r="G18" s="170"/>
      <c r="H18" s="170"/>
      <c r="I18" s="170"/>
      <c r="J18" s="170"/>
      <c r="K18" s="170"/>
      <c r="L18" s="170"/>
      <c r="M18" s="170"/>
      <c r="N18" s="170"/>
      <c r="O18" s="170"/>
      <c r="P18" s="170"/>
      <c r="Q18" s="170"/>
      <c r="R18" s="170"/>
      <c r="S18" s="170"/>
      <c r="T18" s="170"/>
      <c r="U18" s="170"/>
      <c r="V18" s="170"/>
      <c r="W18" s="170"/>
      <c r="X18" s="170" t="e">
        <f>X19+X20+X21+#REF!+#REF!+#REF!+#REF!+X22</f>
        <v>#REF!</v>
      </c>
      <c r="Y18" s="170" t="e">
        <f>Y19+Y20+Y21+#REF!+#REF!+#REF!+#REF!+Y22</f>
        <v>#REF!</v>
      </c>
      <c r="Z18" s="170" t="e">
        <f>Z19+Z20+Z21+#REF!+#REF!+#REF!+#REF!+Z22</f>
        <v>#REF!</v>
      </c>
      <c r="AA18" s="170" t="e">
        <f>AA19+AA20+AA21+#REF!+#REF!+#REF!+#REF!+AA22</f>
        <v>#REF!</v>
      </c>
      <c r="AB18" s="170" t="e">
        <f>AB19+AB20+AB21+#REF!+#REF!+#REF!+#REF!+AB22</f>
        <v>#REF!</v>
      </c>
      <c r="AC18" s="170" t="e">
        <f>AC19+AC20+AC21+#REF!+#REF!+#REF!+#REF!+AC22</f>
        <v>#REF!</v>
      </c>
      <c r="AD18" s="170" t="e">
        <f>AD19+AD20+AD21+#REF!+#REF!+#REF!+#REF!+AD22</f>
        <v>#REF!</v>
      </c>
    </row>
    <row r="19" spans="1:37" s="187" customFormat="1" ht="28.5">
      <c r="A19" s="195" t="s">
        <v>363</v>
      </c>
      <c r="B19" s="196" t="s">
        <v>719</v>
      </c>
      <c r="C19" s="197"/>
      <c r="D19" s="198"/>
      <c r="E19" s="198"/>
      <c r="F19" s="198"/>
      <c r="G19" s="198"/>
      <c r="H19" s="198"/>
      <c r="I19" s="198"/>
      <c r="J19" s="198"/>
      <c r="K19" s="198"/>
      <c r="L19" s="192"/>
      <c r="M19" s="198"/>
      <c r="N19" s="198"/>
      <c r="O19" s="198"/>
      <c r="P19" s="192"/>
      <c r="Q19" s="198"/>
      <c r="R19" s="198"/>
      <c r="S19" s="198"/>
      <c r="T19" s="192"/>
      <c r="U19" s="198"/>
      <c r="V19" s="198"/>
      <c r="W19" s="198"/>
      <c r="X19" s="185"/>
      <c r="Y19" s="186"/>
      <c r="AJ19" s="893"/>
      <c r="AK19" s="893"/>
    </row>
    <row r="20" spans="1:37" s="187" customFormat="1" ht="15">
      <c r="A20" s="180"/>
      <c r="B20" s="199" t="s">
        <v>728</v>
      </c>
      <c r="C20" s="182"/>
      <c r="D20" s="183"/>
      <c r="E20" s="183"/>
      <c r="F20" s="183"/>
      <c r="G20" s="183"/>
      <c r="H20" s="183"/>
      <c r="I20" s="183"/>
      <c r="J20" s="183"/>
      <c r="K20" s="183"/>
      <c r="L20" s="184"/>
      <c r="M20" s="183"/>
      <c r="N20" s="183"/>
      <c r="O20" s="183"/>
      <c r="P20" s="184"/>
      <c r="Q20" s="183"/>
      <c r="R20" s="183"/>
      <c r="S20" s="183"/>
      <c r="T20" s="184"/>
      <c r="U20" s="183"/>
      <c r="V20" s="183"/>
      <c r="W20" s="183"/>
      <c r="X20" s="185"/>
      <c r="Y20" s="186"/>
      <c r="AJ20" s="893"/>
      <c r="AK20" s="893"/>
    </row>
    <row r="21" spans="1:37" s="187" customFormat="1" ht="15">
      <c r="A21" s="180" t="s">
        <v>365</v>
      </c>
      <c r="B21" s="200" t="s">
        <v>1018</v>
      </c>
      <c r="C21" s="182"/>
      <c r="D21" s="183"/>
      <c r="E21" s="183"/>
      <c r="F21" s="183"/>
      <c r="G21" s="183"/>
      <c r="H21" s="183"/>
      <c r="I21" s="183"/>
      <c r="J21" s="183"/>
      <c r="K21" s="183"/>
      <c r="L21" s="184"/>
      <c r="M21" s="183"/>
      <c r="N21" s="183"/>
      <c r="O21" s="183"/>
      <c r="P21" s="184"/>
      <c r="Q21" s="183"/>
      <c r="R21" s="183"/>
      <c r="S21" s="183"/>
      <c r="T21" s="183"/>
      <c r="U21" s="183"/>
      <c r="V21" s="183"/>
      <c r="W21" s="183"/>
      <c r="X21" s="185"/>
      <c r="Y21" s="186"/>
      <c r="AJ21" s="893"/>
      <c r="AK21" s="893"/>
    </row>
    <row r="22" spans="1:37" s="187" customFormat="1" ht="15">
      <c r="A22" s="201"/>
      <c r="B22" s="202"/>
      <c r="C22" s="203"/>
      <c r="D22" s="204"/>
      <c r="E22" s="204"/>
      <c r="F22" s="204"/>
      <c r="G22" s="204"/>
      <c r="H22" s="204"/>
      <c r="I22" s="204"/>
      <c r="J22" s="204"/>
      <c r="K22" s="204"/>
      <c r="L22" s="205"/>
      <c r="M22" s="204"/>
      <c r="N22" s="204"/>
      <c r="O22" s="204"/>
      <c r="P22" s="206"/>
      <c r="Q22" s="204"/>
      <c r="R22" s="204"/>
      <c r="S22" s="207"/>
      <c r="T22" s="206"/>
      <c r="U22" s="204"/>
      <c r="V22" s="204"/>
      <c r="W22" s="207"/>
      <c r="X22" s="208"/>
      <c r="Y22" s="209"/>
      <c r="AJ22" s="893"/>
      <c r="AK22" s="893"/>
    </row>
    <row r="23" spans="1:37" ht="15">
      <c r="A23" s="83"/>
      <c r="B23" s="161"/>
      <c r="C23" s="83"/>
      <c r="D23" s="83"/>
      <c r="E23" s="83"/>
      <c r="F23" s="83"/>
      <c r="G23" s="83"/>
      <c r="H23" s="83"/>
      <c r="I23" s="83"/>
      <c r="J23" s="83"/>
      <c r="K23" s="83"/>
      <c r="L23" s="161"/>
      <c r="M23" s="155"/>
      <c r="N23" s="155"/>
      <c r="O23" s="155"/>
      <c r="P23" s="161"/>
      <c r="Q23" s="155"/>
      <c r="R23" s="155"/>
      <c r="S23" s="155"/>
      <c r="T23" s="161"/>
      <c r="U23" s="155"/>
      <c r="V23" s="155"/>
      <c r="W23" s="159"/>
      <c r="X23" s="155"/>
      <c r="AJ23" s="894"/>
      <c r="AK23" s="894"/>
    </row>
    <row r="24" spans="1:37" s="212" customFormat="1" ht="15">
      <c r="A24" s="90"/>
      <c r="B24" s="210"/>
      <c r="C24" s="211"/>
      <c r="D24" s="211"/>
      <c r="F24" s="1270" t="s">
        <v>724</v>
      </c>
      <c r="G24" s="1270"/>
      <c r="H24" s="1270"/>
      <c r="I24" s="1270"/>
      <c r="J24" s="1270"/>
      <c r="K24" s="214"/>
      <c r="L24" s="215"/>
      <c r="M24" s="214"/>
      <c r="N24" s="214"/>
      <c r="O24" s="214"/>
      <c r="P24" s="117"/>
      <c r="Q24" s="216"/>
      <c r="R24" s="1270" t="s">
        <v>897</v>
      </c>
      <c r="S24" s="1270"/>
      <c r="T24" s="1270"/>
      <c r="U24" s="1270"/>
      <c r="V24" s="1270"/>
      <c r="W24" s="1270"/>
      <c r="AJ24" s="895"/>
      <c r="AK24" s="895"/>
    </row>
    <row r="25" spans="1:37" s="217" customFormat="1" ht="14.25">
      <c r="A25" s="1273" t="s">
        <v>699</v>
      </c>
      <c r="B25" s="1273"/>
      <c r="C25" s="1275" t="s">
        <v>701</v>
      </c>
      <c r="D25" s="1275"/>
      <c r="E25" s="1275"/>
      <c r="F25" s="1275"/>
      <c r="G25" s="1275"/>
      <c r="H25" s="1275"/>
      <c r="I25" s="1275"/>
      <c r="J25" s="1275"/>
      <c r="K25" s="1275"/>
      <c r="L25" s="1275"/>
      <c r="M25" s="1275"/>
      <c r="N25" s="1275"/>
      <c r="O25" s="1275"/>
      <c r="P25" s="1275"/>
      <c r="Q25" s="1275"/>
      <c r="R25" s="1274" t="s">
        <v>18</v>
      </c>
      <c r="S25" s="1274"/>
      <c r="T25" s="1274"/>
      <c r="U25" s="1274"/>
      <c r="V25" s="1274"/>
      <c r="W25" s="1274"/>
      <c r="AJ25" s="896"/>
      <c r="AK25" s="896"/>
    </row>
    <row r="26" spans="1:37" s="220" customFormat="1" ht="15">
      <c r="A26" s="1268" t="s">
        <v>700</v>
      </c>
      <c r="B26" s="1268"/>
      <c r="C26" s="1269" t="s">
        <v>700</v>
      </c>
      <c r="D26" s="1269"/>
      <c r="E26" s="1269"/>
      <c r="F26" s="1269"/>
      <c r="G26" s="1269"/>
      <c r="H26" s="1269"/>
      <c r="I26" s="1269"/>
      <c r="J26" s="1269"/>
      <c r="K26" s="1269"/>
      <c r="L26" s="1269"/>
      <c r="M26" s="1269"/>
      <c r="N26" s="1269"/>
      <c r="O26" s="1269"/>
      <c r="P26" s="1269"/>
      <c r="Q26" s="1269"/>
      <c r="R26" s="1270" t="s">
        <v>725</v>
      </c>
      <c r="S26" s="1270"/>
      <c r="T26" s="1270"/>
      <c r="U26" s="1270"/>
      <c r="V26" s="1270"/>
      <c r="W26" s="1270"/>
      <c r="AJ26" s="897"/>
      <c r="AK26" s="897"/>
    </row>
    <row r="27" spans="1:37" s="220" customFormat="1" ht="15">
      <c r="A27" s="218"/>
      <c r="B27" s="218"/>
      <c r="C27" s="219"/>
      <c r="D27" s="219"/>
      <c r="E27" s="219"/>
      <c r="F27" s="213"/>
      <c r="G27" s="213"/>
      <c r="H27" s="213"/>
      <c r="I27" s="213"/>
      <c r="J27" s="213"/>
      <c r="K27" s="214"/>
      <c r="L27" s="215"/>
      <c r="M27" s="214"/>
      <c r="N27" s="214"/>
      <c r="O27" s="214"/>
      <c r="P27" s="221"/>
      <c r="Q27" s="123"/>
      <c r="R27" s="213"/>
      <c r="S27" s="213"/>
      <c r="T27" s="213"/>
      <c r="U27" s="213"/>
      <c r="V27" s="123"/>
      <c r="W27" s="123"/>
      <c r="AJ27" s="897"/>
      <c r="AK27" s="897"/>
    </row>
    <row r="28" spans="1:37" s="220" customFormat="1" ht="15">
      <c r="A28" s="218"/>
      <c r="B28" s="218"/>
      <c r="C28" s="219"/>
      <c r="D28" s="219"/>
      <c r="F28" s="219"/>
      <c r="G28" s="219"/>
      <c r="J28" s="118"/>
      <c r="L28" s="222"/>
      <c r="M28" s="123"/>
      <c r="O28" s="123"/>
      <c r="P28" s="221"/>
      <c r="Q28" s="123"/>
      <c r="R28" s="223"/>
      <c r="S28" s="153"/>
      <c r="T28" s="223"/>
      <c r="U28" s="223"/>
      <c r="V28" s="123"/>
      <c r="W28" s="123"/>
      <c r="AJ28" s="897"/>
      <c r="AK28" s="897"/>
    </row>
    <row r="29" spans="1:37" s="212" customFormat="1" ht="15">
      <c r="A29" s="89"/>
      <c r="B29" s="224"/>
      <c r="C29" s="225"/>
      <c r="D29" s="225"/>
      <c r="F29" s="225"/>
      <c r="G29" s="225"/>
      <c r="J29" s="90"/>
      <c r="L29" s="217"/>
      <c r="M29" s="89"/>
      <c r="O29" s="89"/>
      <c r="P29" s="88"/>
      <c r="Q29" s="89"/>
      <c r="R29" s="223"/>
      <c r="S29" s="89"/>
      <c r="T29" s="223"/>
      <c r="U29" s="223"/>
      <c r="V29" s="89"/>
      <c r="W29" s="89"/>
      <c r="AJ29" s="895"/>
      <c r="AK29" s="895"/>
    </row>
    <row r="30" spans="1:23" s="212" customFormat="1" ht="15">
      <c r="A30" s="89"/>
      <c r="B30" s="224"/>
      <c r="C30" s="225"/>
      <c r="D30" s="225"/>
      <c r="F30" s="225"/>
      <c r="G30" s="225"/>
      <c r="J30" s="90"/>
      <c r="L30" s="217"/>
      <c r="M30" s="89"/>
      <c r="O30" s="89"/>
      <c r="P30" s="88"/>
      <c r="Q30" s="89"/>
      <c r="R30" s="223"/>
      <c r="S30" s="89"/>
      <c r="T30" s="223"/>
      <c r="U30" s="223"/>
      <c r="V30" s="89"/>
      <c r="W30" s="89"/>
    </row>
    <row r="31" spans="1:23" s="217" customFormat="1" ht="14.25">
      <c r="A31" s="1273"/>
      <c r="B31" s="1273"/>
      <c r="C31" s="1274"/>
      <c r="D31" s="1274"/>
      <c r="E31" s="1274"/>
      <c r="F31" s="1274"/>
      <c r="G31" s="1274"/>
      <c r="H31" s="1274"/>
      <c r="I31" s="1274"/>
      <c r="J31" s="1274"/>
      <c r="K31" s="1274"/>
      <c r="L31" s="1274"/>
      <c r="M31" s="1274"/>
      <c r="N31" s="1274"/>
      <c r="O31" s="1274"/>
      <c r="P31" s="1274"/>
      <c r="Q31" s="1274"/>
      <c r="R31" s="1274"/>
      <c r="S31" s="1274"/>
      <c r="T31" s="1274"/>
      <c r="U31" s="1274"/>
      <c r="V31" s="1274"/>
      <c r="W31" s="1274"/>
    </row>
    <row r="32" ht="15">
      <c r="B32" s="226"/>
    </row>
    <row r="33" ht="15">
      <c r="B33" s="226"/>
    </row>
    <row r="34" ht="15">
      <c r="B34" s="226"/>
    </row>
    <row r="35" ht="15">
      <c r="B35" s="226"/>
    </row>
    <row r="36" ht="15">
      <c r="B36" s="226"/>
    </row>
    <row r="37" ht="15">
      <c r="B37" s="226"/>
    </row>
    <row r="38" ht="15">
      <c r="B38" s="226"/>
    </row>
    <row r="39" ht="15">
      <c r="B39" s="226"/>
    </row>
    <row r="40" ht="15">
      <c r="B40" s="226"/>
    </row>
    <row r="41" ht="15">
      <c r="B41" s="226"/>
    </row>
    <row r="42" ht="15">
      <c r="B42" s="226"/>
    </row>
    <row r="43" ht="15">
      <c r="B43" s="226"/>
    </row>
    <row r="44" ht="15">
      <c r="B44" s="226"/>
    </row>
    <row r="45" ht="15">
      <c r="B45" s="226"/>
    </row>
    <row r="46" ht="15">
      <c r="B46" s="226"/>
    </row>
    <row r="47" ht="15">
      <c r="B47" s="226"/>
    </row>
    <row r="48" ht="15">
      <c r="B48" s="226"/>
    </row>
    <row r="49" ht="15">
      <c r="B49" s="226"/>
    </row>
    <row r="50" ht="15">
      <c r="B50" s="226"/>
    </row>
    <row r="51" ht="15">
      <c r="B51" s="226"/>
    </row>
    <row r="52" ht="15">
      <c r="B52" s="226"/>
    </row>
    <row r="53" ht="15">
      <c r="B53" s="226"/>
    </row>
    <row r="54" ht="15">
      <c r="B54" s="226"/>
    </row>
    <row r="55" ht="15">
      <c r="B55" s="226"/>
    </row>
    <row r="56" ht="15">
      <c r="B56" s="226"/>
    </row>
    <row r="57" ht="15">
      <c r="B57" s="226"/>
    </row>
    <row r="58" ht="15">
      <c r="B58" s="226"/>
    </row>
    <row r="59" ht="15">
      <c r="B59" s="226"/>
    </row>
    <row r="60" ht="15">
      <c r="B60" s="226"/>
    </row>
    <row r="61" ht="15">
      <c r="B61" s="226"/>
    </row>
    <row r="62" ht="15">
      <c r="B62" s="226"/>
    </row>
    <row r="63" ht="15">
      <c r="B63" s="226"/>
    </row>
    <row r="64" ht="15">
      <c r="B64" s="226"/>
    </row>
    <row r="65" ht="15">
      <c r="B65" s="226"/>
    </row>
    <row r="66" ht="15">
      <c r="B66" s="226"/>
    </row>
    <row r="67" ht="15">
      <c r="B67" s="226"/>
    </row>
    <row r="68" ht="15">
      <c r="B68" s="226"/>
    </row>
    <row r="69" ht="15">
      <c r="B69" s="226"/>
    </row>
    <row r="70" ht="15">
      <c r="B70" s="226"/>
    </row>
    <row r="71" ht="15">
      <c r="B71" s="226"/>
    </row>
    <row r="72" ht="15">
      <c r="B72" s="226"/>
    </row>
    <row r="73" ht="15">
      <c r="B73" s="226"/>
    </row>
    <row r="74" ht="15">
      <c r="B74" s="226"/>
    </row>
    <row r="75" ht="15">
      <c r="B75" s="226"/>
    </row>
    <row r="76" ht="15">
      <c r="B76" s="226"/>
    </row>
    <row r="77" ht="15">
      <c r="B77" s="226"/>
    </row>
    <row r="78" ht="15">
      <c r="B78" s="226"/>
    </row>
    <row r="79" ht="15">
      <c r="B79" s="226"/>
    </row>
    <row r="80" ht="15">
      <c r="B80" s="226"/>
    </row>
    <row r="81" ht="15">
      <c r="B81" s="226"/>
    </row>
    <row r="82" ht="15">
      <c r="B82" s="226"/>
    </row>
    <row r="83" ht="15">
      <c r="B83" s="226"/>
    </row>
    <row r="84" ht="15">
      <c r="B84" s="226"/>
    </row>
    <row r="85" ht="15">
      <c r="B85" s="226"/>
    </row>
    <row r="86" ht="15">
      <c r="B86" s="226"/>
    </row>
  </sheetData>
  <sheetProtection/>
  <mergeCells count="38">
    <mergeCell ref="H7:H8"/>
    <mergeCell ref="A31:B31"/>
    <mergeCell ref="C31:Q31"/>
    <mergeCell ref="R31:W31"/>
    <mergeCell ref="A25:B25"/>
    <mergeCell ref="C25:Q25"/>
    <mergeCell ref="R25:W25"/>
    <mergeCell ref="R26:W26"/>
    <mergeCell ref="D7:D8"/>
    <mergeCell ref="O7:O8"/>
    <mergeCell ref="T7:T8"/>
    <mergeCell ref="U7:V7"/>
    <mergeCell ref="W7:W8"/>
    <mergeCell ref="F24:J24"/>
    <mergeCell ref="K7:K8"/>
    <mergeCell ref="L7:L8"/>
    <mergeCell ref="E7:F7"/>
    <mergeCell ref="G7:G8"/>
    <mergeCell ref="H6:K6"/>
    <mergeCell ref="B6:B8"/>
    <mergeCell ref="C6:C8"/>
    <mergeCell ref="A26:B26"/>
    <mergeCell ref="C26:Q26"/>
    <mergeCell ref="P6:S6"/>
    <mergeCell ref="P7:P8"/>
    <mergeCell ref="R24:W24"/>
    <mergeCell ref="S7:S8"/>
    <mergeCell ref="T6:W6"/>
    <mergeCell ref="L6:O6"/>
    <mergeCell ref="I7:J7"/>
    <mergeCell ref="V1:W1"/>
    <mergeCell ref="Q7:R7"/>
    <mergeCell ref="M7:N7"/>
    <mergeCell ref="A4:W4"/>
    <mergeCell ref="A5:O5"/>
    <mergeCell ref="U5:W5"/>
    <mergeCell ref="A6:A8"/>
    <mergeCell ref="D6:G6"/>
  </mergeCells>
  <printOptions/>
  <pageMargins left="0.5905511811023623" right="0.17" top="0.29" bottom="0.33" header="0.17" footer="0.17"/>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indexed="51"/>
  </sheetPr>
  <dimension ref="A1:X23"/>
  <sheetViews>
    <sheetView zoomScalePageLayoutView="0" workbookViewId="0" topLeftCell="A1">
      <selection activeCell="A4" sqref="A4:J4"/>
    </sheetView>
  </sheetViews>
  <sheetFormatPr defaultColWidth="10.00390625" defaultRowHeight="12.75"/>
  <cols>
    <col min="1" max="1" width="6.57421875" style="148" customWidth="1"/>
    <col min="2" max="2" width="37.28125" style="148" customWidth="1"/>
    <col min="3" max="3" width="12.00390625" style="148" customWidth="1"/>
    <col min="4" max="4" width="12.57421875" style="148" customWidth="1"/>
    <col min="5" max="5" width="10.28125" style="148" customWidth="1"/>
    <col min="6" max="6" width="9.00390625" style="148" customWidth="1"/>
    <col min="7" max="7" width="11.8515625" style="148" customWidth="1"/>
    <col min="8" max="8" width="10.8515625" style="148" customWidth="1"/>
    <col min="9" max="9" width="11.140625" style="148" customWidth="1"/>
    <col min="10" max="10" width="17.140625" style="148" customWidth="1"/>
    <col min="11" max="11" width="28.421875" style="148" hidden="1" customWidth="1"/>
    <col min="12" max="16" width="0" style="148" hidden="1" customWidth="1"/>
    <col min="17" max="17" width="16.7109375" style="148" hidden="1" customWidth="1"/>
    <col min="18" max="25" width="0" style="148" hidden="1" customWidth="1"/>
    <col min="26" max="16384" width="10.00390625" style="148" customWidth="1"/>
  </cols>
  <sheetData>
    <row r="1" spans="1:10" ht="16.5" customHeight="1">
      <c r="A1" s="44" t="s">
        <v>697</v>
      </c>
      <c r="J1" s="87" t="s">
        <v>872</v>
      </c>
    </row>
    <row r="2" spans="1:3" ht="16.5" customHeight="1">
      <c r="A2" s="44" t="s">
        <v>1</v>
      </c>
      <c r="B2" s="152"/>
      <c r="C2" s="152"/>
    </row>
    <row r="3" ht="15.75">
      <c r="A3" s="151"/>
    </row>
    <row r="4" spans="1:10" ht="16.5" customHeight="1">
      <c r="A4" s="1253" t="s">
        <v>729</v>
      </c>
      <c r="B4" s="1253"/>
      <c r="C4" s="1253"/>
      <c r="D4" s="1253"/>
      <c r="E4" s="1253"/>
      <c r="F4" s="1253"/>
      <c r="G4" s="1253"/>
      <c r="H4" s="1253"/>
      <c r="I4" s="1253"/>
      <c r="J4" s="1253"/>
    </row>
    <row r="5" spans="1:10" ht="15.75">
      <c r="A5" s="1253" t="s">
        <v>1011</v>
      </c>
      <c r="B5" s="1253"/>
      <c r="C5" s="1253"/>
      <c r="D5" s="1253"/>
      <c r="E5" s="1253"/>
      <c r="F5" s="1253"/>
      <c r="G5" s="1253"/>
      <c r="H5" s="1253"/>
      <c r="I5" s="1253"/>
      <c r="J5" s="1253"/>
    </row>
    <row r="6" spans="1:10" ht="15.75">
      <c r="A6" s="151"/>
      <c r="I6" s="1279" t="s">
        <v>914</v>
      </c>
      <c r="J6" s="1279"/>
    </row>
    <row r="7" spans="1:10" s="151" customFormat="1" ht="78.75" customHeight="1">
      <c r="A7" s="60" t="s">
        <v>2</v>
      </c>
      <c r="B7" s="60" t="s">
        <v>730</v>
      </c>
      <c r="C7" s="60" t="s">
        <v>731</v>
      </c>
      <c r="D7" s="60" t="s">
        <v>732</v>
      </c>
      <c r="E7" s="60" t="s">
        <v>733</v>
      </c>
      <c r="F7" s="60" t="s">
        <v>734</v>
      </c>
      <c r="G7" s="60" t="s">
        <v>735</v>
      </c>
      <c r="H7" s="60" t="s">
        <v>736</v>
      </c>
      <c r="I7" s="60" t="s">
        <v>737</v>
      </c>
      <c r="J7" s="60" t="s">
        <v>738</v>
      </c>
    </row>
    <row r="8" spans="1:24" ht="15.75">
      <c r="A8" s="985" t="s">
        <v>744</v>
      </c>
      <c r="B8" s="986"/>
      <c r="C8" s="987"/>
      <c r="D8" s="987"/>
      <c r="E8" s="987"/>
      <c r="F8" s="987"/>
      <c r="G8" s="987"/>
      <c r="H8" s="986"/>
      <c r="I8" s="988"/>
      <c r="J8" s="987"/>
      <c r="K8" s="148" t="s">
        <v>723</v>
      </c>
      <c r="L8" s="148">
        <v>6902</v>
      </c>
      <c r="X8" s="148" t="s">
        <v>723</v>
      </c>
    </row>
    <row r="9" spans="1:24" ht="15.75">
      <c r="A9" s="989" t="s">
        <v>745</v>
      </c>
      <c r="B9" s="990"/>
      <c r="C9" s="239"/>
      <c r="D9" s="239"/>
      <c r="E9" s="239"/>
      <c r="F9" s="239"/>
      <c r="G9" s="239"/>
      <c r="H9" s="240"/>
      <c r="I9" s="991"/>
      <c r="J9" s="239"/>
      <c r="K9" s="148" t="s">
        <v>723</v>
      </c>
      <c r="L9" s="148">
        <v>6906</v>
      </c>
      <c r="X9" s="148" t="s">
        <v>723</v>
      </c>
    </row>
    <row r="10" spans="1:10" ht="15.75">
      <c r="A10" s="989" t="s">
        <v>746</v>
      </c>
      <c r="B10" s="990"/>
      <c r="C10" s="239"/>
      <c r="D10" s="239"/>
      <c r="E10" s="239"/>
      <c r="F10" s="239"/>
      <c r="G10" s="239"/>
      <c r="H10" s="240"/>
      <c r="I10" s="992"/>
      <c r="J10" s="992"/>
    </row>
    <row r="11" spans="1:24" ht="15.75">
      <c r="A11" s="989" t="s">
        <v>747</v>
      </c>
      <c r="B11" s="993"/>
      <c r="C11" s="239"/>
      <c r="D11" s="239"/>
      <c r="E11" s="239"/>
      <c r="F11" s="239"/>
      <c r="G11" s="239"/>
      <c r="H11" s="240"/>
      <c r="I11" s="991"/>
      <c r="J11" s="239"/>
      <c r="K11" s="148" t="s">
        <v>739</v>
      </c>
      <c r="X11" s="148" t="s">
        <v>740</v>
      </c>
    </row>
    <row r="12" spans="1:18" ht="15.75">
      <c r="A12" s="989" t="s">
        <v>748</v>
      </c>
      <c r="B12" s="240"/>
      <c r="C12" s="239"/>
      <c r="D12" s="239"/>
      <c r="E12" s="239"/>
      <c r="F12" s="239"/>
      <c r="G12" s="239"/>
      <c r="H12" s="240"/>
      <c r="I12" s="991"/>
      <c r="J12" s="239"/>
      <c r="K12" s="148" t="s">
        <v>741</v>
      </c>
      <c r="L12" s="148">
        <v>6912</v>
      </c>
      <c r="O12" s="148" t="s">
        <v>721</v>
      </c>
      <c r="P12" s="148">
        <v>6912</v>
      </c>
      <c r="Q12" s="148" t="s">
        <v>742</v>
      </c>
      <c r="R12" s="148">
        <v>30</v>
      </c>
    </row>
    <row r="13" spans="1:12" ht="15.75">
      <c r="A13" s="989" t="s">
        <v>749</v>
      </c>
      <c r="B13" s="240"/>
      <c r="C13" s="239"/>
      <c r="D13" s="239"/>
      <c r="E13" s="239"/>
      <c r="F13" s="239"/>
      <c r="G13" s="239"/>
      <c r="H13" s="240"/>
      <c r="I13" s="991"/>
      <c r="J13" s="239"/>
      <c r="K13" s="148" t="s">
        <v>723</v>
      </c>
      <c r="L13" s="148">
        <v>6913</v>
      </c>
    </row>
    <row r="14" spans="1:12" ht="15.75">
      <c r="A14" s="989" t="s">
        <v>750</v>
      </c>
      <c r="B14" s="240"/>
      <c r="C14" s="239"/>
      <c r="D14" s="239"/>
      <c r="E14" s="239"/>
      <c r="F14" s="239"/>
      <c r="G14" s="239"/>
      <c r="H14" s="240"/>
      <c r="I14" s="991"/>
      <c r="J14" s="239"/>
      <c r="K14" s="148" t="s">
        <v>723</v>
      </c>
      <c r="L14" s="148">
        <v>6921</v>
      </c>
    </row>
    <row r="15" spans="1:12" ht="15.75">
      <c r="A15" s="989" t="s">
        <v>751</v>
      </c>
      <c r="B15" s="240"/>
      <c r="C15" s="239"/>
      <c r="D15" s="239"/>
      <c r="E15" s="239"/>
      <c r="F15" s="239"/>
      <c r="G15" s="239"/>
      <c r="H15" s="240"/>
      <c r="I15" s="991"/>
      <c r="J15" s="239"/>
      <c r="K15" s="148" t="s">
        <v>723</v>
      </c>
      <c r="L15" s="148">
        <v>6922</v>
      </c>
    </row>
    <row r="16" spans="1:24" s="997" customFormat="1" ht="15.75">
      <c r="A16" s="989" t="s">
        <v>752</v>
      </c>
      <c r="B16" s="994"/>
      <c r="C16" s="995"/>
      <c r="D16" s="995"/>
      <c r="E16" s="995"/>
      <c r="F16" s="995"/>
      <c r="G16" s="995"/>
      <c r="H16" s="994"/>
      <c r="I16" s="996"/>
      <c r="J16" s="995"/>
      <c r="K16" s="148" t="s">
        <v>723</v>
      </c>
      <c r="L16" s="997">
        <v>6922</v>
      </c>
      <c r="X16" s="997" t="s">
        <v>723</v>
      </c>
    </row>
    <row r="17" spans="1:24" s="997" customFormat="1" ht="15.75">
      <c r="A17" s="998" t="s">
        <v>277</v>
      </c>
      <c r="B17" s="999"/>
      <c r="C17" s="1000"/>
      <c r="D17" s="1000"/>
      <c r="E17" s="1000"/>
      <c r="F17" s="1000"/>
      <c r="G17" s="1000"/>
      <c r="H17" s="999"/>
      <c r="I17" s="1001"/>
      <c r="J17" s="1000"/>
      <c r="K17" s="148" t="s">
        <v>720</v>
      </c>
      <c r="X17" s="997" t="s">
        <v>743</v>
      </c>
    </row>
    <row r="18" spans="1:10" s="151" customFormat="1" ht="15.75">
      <c r="A18" s="230"/>
      <c r="B18" s="60" t="s">
        <v>398</v>
      </c>
      <c r="C18" s="230"/>
      <c r="D18" s="230"/>
      <c r="E18" s="230"/>
      <c r="F18" s="230"/>
      <c r="G18" s="60"/>
      <c r="H18" s="230"/>
      <c r="I18" s="1002"/>
      <c r="J18" s="230"/>
    </row>
    <row r="20" spans="7:12" ht="15.75">
      <c r="G20" s="1282" t="s">
        <v>1015</v>
      </c>
      <c r="H20" s="1282"/>
      <c r="I20" s="1282"/>
      <c r="J20" s="1282"/>
      <c r="K20" s="138"/>
      <c r="L20" s="138"/>
    </row>
    <row r="21" spans="1:17" ht="15.75" customHeight="1">
      <c r="A21" s="1276" t="s">
        <v>1012</v>
      </c>
      <c r="B21" s="1276"/>
      <c r="C21" s="1280" t="s">
        <v>1079</v>
      </c>
      <c r="D21" s="1280"/>
      <c r="E21" s="1280"/>
      <c r="F21" s="1280"/>
      <c r="G21" s="1281" t="s">
        <v>18</v>
      </c>
      <c r="H21" s="1281"/>
      <c r="I21" s="1281"/>
      <c r="J21" s="1281"/>
      <c r="K21" s="250"/>
      <c r="L21" s="250"/>
      <c r="M21" s="251"/>
      <c r="N21" s="251"/>
      <c r="O21" s="251"/>
      <c r="P21" s="251"/>
      <c r="Q21" s="251"/>
    </row>
    <row r="22" spans="1:17" ht="15.75" customHeight="1">
      <c r="A22" s="1277" t="s">
        <v>700</v>
      </c>
      <c r="B22" s="1277"/>
      <c r="C22" s="1278" t="s">
        <v>700</v>
      </c>
      <c r="D22" s="1278"/>
      <c r="E22" s="1278"/>
      <c r="F22" s="1278"/>
      <c r="G22" s="1282" t="s">
        <v>725</v>
      </c>
      <c r="H22" s="1282"/>
      <c r="I22" s="1282"/>
      <c r="J22" s="1282"/>
      <c r="K22" s="138"/>
      <c r="L22" s="138"/>
      <c r="M22" s="252"/>
      <c r="N22" s="252"/>
      <c r="O22" s="252"/>
      <c r="P22" s="252"/>
      <c r="Q22" s="252"/>
    </row>
    <row r="23" spans="1:17" ht="15.75">
      <c r="A23" s="142"/>
      <c r="B23" s="142"/>
      <c r="C23" s="143"/>
      <c r="D23" s="143"/>
      <c r="E23" s="143"/>
      <c r="F23" s="137"/>
      <c r="M23" s="138"/>
      <c r="N23" s="138"/>
      <c r="O23" s="138"/>
      <c r="P23" s="145"/>
      <c r="Q23" s="114"/>
    </row>
  </sheetData>
  <sheetProtection/>
  <mergeCells count="10">
    <mergeCell ref="A21:B21"/>
    <mergeCell ref="A22:B22"/>
    <mergeCell ref="C22:F22"/>
    <mergeCell ref="A4:J4"/>
    <mergeCell ref="A5:J5"/>
    <mergeCell ref="I6:J6"/>
    <mergeCell ref="C21:F21"/>
    <mergeCell ref="G21:J21"/>
    <mergeCell ref="G22:J22"/>
    <mergeCell ref="G20:J20"/>
  </mergeCells>
  <printOptions/>
  <pageMargins left="0.6692913385826772" right="0.31496062992125984" top="0.5118110236220472" bottom="0.3937007874015748" header="0.2362204724409449" footer="0.196850393700787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51"/>
  </sheetPr>
  <dimension ref="A1:Q25"/>
  <sheetViews>
    <sheetView zoomScale="85" zoomScaleNormal="85" zoomScalePageLayoutView="0" workbookViewId="0" topLeftCell="A1">
      <selection activeCell="A4" sqref="A4:J4"/>
    </sheetView>
  </sheetViews>
  <sheetFormatPr defaultColWidth="10.00390625" defaultRowHeight="12.75"/>
  <cols>
    <col min="1" max="1" width="5.7109375" style="148" customWidth="1"/>
    <col min="2" max="2" width="35.140625" style="148" customWidth="1"/>
    <col min="3" max="3" width="18.00390625" style="132" bestFit="1" customWidth="1"/>
    <col min="4" max="4" width="19.00390625" style="132" customWidth="1"/>
    <col min="5" max="5" width="9.421875" style="148" customWidth="1"/>
    <col min="6" max="6" width="17.140625" style="148" bestFit="1" customWidth="1"/>
    <col min="7" max="7" width="9.00390625" style="132" customWidth="1"/>
    <col min="8" max="8" width="7.28125" style="148" customWidth="1"/>
    <col min="9" max="9" width="11.28125" style="150" customWidth="1"/>
    <col min="10" max="10" width="11.00390625" style="148" customWidth="1"/>
    <col min="11" max="22" width="0" style="148" hidden="1" customWidth="1"/>
    <col min="23" max="16384" width="10.00390625" style="148" customWidth="1"/>
  </cols>
  <sheetData>
    <row r="1" spans="1:10" ht="15.75">
      <c r="A1" s="44" t="s">
        <v>697</v>
      </c>
      <c r="C1" s="148"/>
      <c r="J1" s="87" t="s">
        <v>871</v>
      </c>
    </row>
    <row r="2" spans="1:3" ht="15.75">
      <c r="A2" s="44" t="s">
        <v>1</v>
      </c>
      <c r="B2" s="151"/>
      <c r="C2" s="151"/>
    </row>
    <row r="3" ht="15.75">
      <c r="A3" s="151"/>
    </row>
    <row r="4" spans="1:10" ht="19.5" customHeight="1">
      <c r="A4" s="1253" t="s">
        <v>1016</v>
      </c>
      <c r="B4" s="1253"/>
      <c r="C4" s="1253"/>
      <c r="D4" s="1253"/>
      <c r="E4" s="1253"/>
      <c r="F4" s="1253"/>
      <c r="G4" s="1253"/>
      <c r="H4" s="1253"/>
      <c r="I4" s="1253"/>
      <c r="J4" s="1253"/>
    </row>
    <row r="5" spans="1:10" s="151" customFormat="1" ht="15.75">
      <c r="A5" s="1253" t="s">
        <v>1011</v>
      </c>
      <c r="B5" s="1253"/>
      <c r="C5" s="1253"/>
      <c r="D5" s="1253"/>
      <c r="E5" s="1253"/>
      <c r="F5" s="1253"/>
      <c r="G5" s="1253"/>
      <c r="H5" s="1253"/>
      <c r="I5" s="1253"/>
      <c r="J5" s="1253"/>
    </row>
    <row r="6" spans="8:10" ht="15.75">
      <c r="H6" s="1279" t="s">
        <v>1017</v>
      </c>
      <c r="I6" s="1279"/>
      <c r="J6" s="1279"/>
    </row>
    <row r="7" spans="1:10" ht="47.25">
      <c r="A7" s="60" t="s">
        <v>2</v>
      </c>
      <c r="B7" s="60" t="s">
        <v>730</v>
      </c>
      <c r="C7" s="60" t="s">
        <v>731</v>
      </c>
      <c r="D7" s="60" t="s">
        <v>732</v>
      </c>
      <c r="E7" s="60" t="s">
        <v>754</v>
      </c>
      <c r="F7" s="60" t="s">
        <v>755</v>
      </c>
      <c r="G7" s="60" t="s">
        <v>765</v>
      </c>
      <c r="H7" s="60" t="s">
        <v>756</v>
      </c>
      <c r="I7" s="245" t="s">
        <v>850</v>
      </c>
      <c r="J7" s="60" t="s">
        <v>125</v>
      </c>
    </row>
    <row r="8" spans="1:10" s="70" customFormat="1" ht="32.25" customHeight="1" hidden="1">
      <c r="A8" s="60" t="s">
        <v>13</v>
      </c>
      <c r="B8" s="230" t="s">
        <v>757</v>
      </c>
      <c r="C8" s="60"/>
      <c r="D8" s="60"/>
      <c r="E8" s="230"/>
      <c r="F8" s="230"/>
      <c r="G8" s="60"/>
      <c r="H8" s="230"/>
      <c r="I8" s="246"/>
      <c r="J8" s="230"/>
    </row>
    <row r="9" spans="1:15" s="70" customFormat="1" ht="32.25" customHeight="1" hidden="1">
      <c r="A9" s="60" t="s">
        <v>14</v>
      </c>
      <c r="B9" s="230" t="s">
        <v>758</v>
      </c>
      <c r="C9" s="60"/>
      <c r="D9" s="60"/>
      <c r="E9" s="60"/>
      <c r="F9" s="60"/>
      <c r="G9" s="60"/>
      <c r="H9" s="230"/>
      <c r="I9" s="246">
        <f>SUM(I10:I18)</f>
        <v>0</v>
      </c>
      <c r="J9" s="230"/>
      <c r="O9" s="247" t="s">
        <v>721</v>
      </c>
    </row>
    <row r="10" spans="1:11" s="131" customFormat="1" ht="19.5" customHeight="1">
      <c r="A10" s="239"/>
      <c r="B10" s="240"/>
      <c r="C10" s="239"/>
      <c r="D10" s="239"/>
      <c r="E10" s="239"/>
      <c r="F10" s="239"/>
      <c r="G10" s="239"/>
      <c r="H10" s="240"/>
      <c r="I10" s="248"/>
      <c r="J10" s="240"/>
      <c r="K10" s="131" t="s">
        <v>720</v>
      </c>
    </row>
    <row r="11" spans="1:10" s="131" customFormat="1" ht="19.5" customHeight="1">
      <c r="A11" s="239"/>
      <c r="B11" s="240"/>
      <c r="C11" s="239"/>
      <c r="D11" s="239"/>
      <c r="E11" s="239"/>
      <c r="F11" s="239"/>
      <c r="G11" s="239"/>
      <c r="H11" s="240"/>
      <c r="I11" s="248"/>
      <c r="J11" s="240"/>
    </row>
    <row r="12" spans="1:10" s="131" customFormat="1" ht="19.5" customHeight="1">
      <c r="A12" s="239"/>
      <c r="B12" s="240"/>
      <c r="C12" s="239"/>
      <c r="D12" s="239"/>
      <c r="E12" s="239"/>
      <c r="F12" s="239"/>
      <c r="G12" s="239"/>
      <c r="H12" s="240"/>
      <c r="I12" s="248"/>
      <c r="J12" s="240"/>
    </row>
    <row r="13" spans="1:10" s="131" customFormat="1" ht="19.5" customHeight="1">
      <c r="A13" s="239"/>
      <c r="B13" s="240"/>
      <c r="C13" s="239"/>
      <c r="D13" s="239"/>
      <c r="E13" s="239"/>
      <c r="F13" s="239"/>
      <c r="G13" s="239"/>
      <c r="H13" s="240"/>
      <c r="I13" s="248"/>
      <c r="J13" s="240"/>
    </row>
    <row r="14" spans="1:10" s="131" customFormat="1" ht="19.5" customHeight="1">
      <c r="A14" s="239"/>
      <c r="B14" s="240"/>
      <c r="C14" s="239"/>
      <c r="D14" s="239"/>
      <c r="E14" s="239"/>
      <c r="F14" s="239"/>
      <c r="G14" s="239"/>
      <c r="H14" s="240"/>
      <c r="I14" s="248"/>
      <c r="J14" s="240"/>
    </row>
    <row r="15" spans="1:10" s="131" customFormat="1" ht="19.5" customHeight="1">
      <c r="A15" s="239"/>
      <c r="B15" s="240"/>
      <c r="C15" s="239"/>
      <c r="D15" s="239"/>
      <c r="E15" s="239"/>
      <c r="F15" s="239"/>
      <c r="G15" s="239"/>
      <c r="H15" s="240"/>
      <c r="I15" s="248"/>
      <c r="J15" s="240"/>
    </row>
    <row r="16" spans="1:10" s="131" customFormat="1" ht="19.5" customHeight="1">
      <c r="A16" s="239"/>
      <c r="B16" s="240"/>
      <c r="C16" s="239"/>
      <c r="D16" s="239"/>
      <c r="E16" s="239"/>
      <c r="F16" s="239"/>
      <c r="G16" s="239"/>
      <c r="H16" s="240"/>
      <c r="I16" s="248"/>
      <c r="J16" s="240"/>
    </row>
    <row r="17" spans="1:11" s="131" customFormat="1" ht="19.5" customHeight="1">
      <c r="A17" s="239"/>
      <c r="B17" s="240"/>
      <c r="C17" s="239"/>
      <c r="D17" s="239"/>
      <c r="E17" s="239"/>
      <c r="F17" s="239"/>
      <c r="G17" s="239"/>
      <c r="H17" s="240"/>
      <c r="I17" s="248"/>
      <c r="J17" s="240"/>
      <c r="K17" s="131" t="s">
        <v>720</v>
      </c>
    </row>
    <row r="18" spans="1:11" s="131" customFormat="1" ht="19.5" customHeight="1">
      <c r="A18" s="239"/>
      <c r="B18" s="240"/>
      <c r="C18" s="239"/>
      <c r="D18" s="239"/>
      <c r="E18" s="239"/>
      <c r="F18" s="239"/>
      <c r="G18" s="239"/>
      <c r="H18" s="240"/>
      <c r="I18" s="248"/>
      <c r="J18" s="240"/>
      <c r="K18" s="131" t="s">
        <v>720</v>
      </c>
    </row>
    <row r="19" spans="1:14" s="70" customFormat="1" ht="19.5" customHeight="1">
      <c r="A19" s="230"/>
      <c r="B19" s="60" t="s">
        <v>398</v>
      </c>
      <c r="C19" s="60"/>
      <c r="D19" s="60"/>
      <c r="E19" s="230"/>
      <c r="F19" s="230"/>
      <c r="G19" s="60"/>
      <c r="H19" s="230"/>
      <c r="I19" s="246">
        <f>I8+I9</f>
        <v>0</v>
      </c>
      <c r="J19" s="230"/>
      <c r="M19" s="249" t="e">
        <f>#REF!+#REF!+#REF!+#REF!</f>
        <v>#REF!</v>
      </c>
      <c r="N19" s="247" t="e">
        <f>#REF!+#REF!+#REF!+#REF!+#REF!+#REF!+I17+#REF!+#REF!+#REF!+#REF!</f>
        <v>#REF!</v>
      </c>
    </row>
    <row r="21" spans="3:12" ht="15.75">
      <c r="C21" s="148"/>
      <c r="D21" s="148"/>
      <c r="F21" s="1282" t="s">
        <v>1015</v>
      </c>
      <c r="G21" s="1282"/>
      <c r="H21" s="1282"/>
      <c r="I21" s="1282"/>
      <c r="J21" s="1282"/>
      <c r="K21" s="138"/>
      <c r="L21" s="138"/>
    </row>
    <row r="22" spans="1:17" ht="15.75" customHeight="1">
      <c r="A22" s="1276" t="s">
        <v>1014</v>
      </c>
      <c r="B22" s="1276"/>
      <c r="C22" s="1280" t="s">
        <v>1013</v>
      </c>
      <c r="D22" s="1280"/>
      <c r="E22" s="1280"/>
      <c r="F22" s="1281" t="s">
        <v>18</v>
      </c>
      <c r="G22" s="1281"/>
      <c r="H22" s="1281"/>
      <c r="I22" s="1281"/>
      <c r="J22" s="1281"/>
      <c r="K22" s="250"/>
      <c r="L22" s="250"/>
      <c r="M22" s="251"/>
      <c r="N22" s="251"/>
      <c r="O22" s="251"/>
      <c r="P22" s="251"/>
      <c r="Q22" s="251"/>
    </row>
    <row r="23" spans="1:17" ht="15.75" customHeight="1">
      <c r="A23" s="1277" t="s">
        <v>700</v>
      </c>
      <c r="B23" s="1277"/>
      <c r="C23" s="1278" t="s">
        <v>700</v>
      </c>
      <c r="D23" s="1278"/>
      <c r="E23" s="1278"/>
      <c r="F23" s="1282" t="s">
        <v>725</v>
      </c>
      <c r="G23" s="1282"/>
      <c r="H23" s="1282"/>
      <c r="I23" s="1282"/>
      <c r="J23" s="1282"/>
      <c r="K23" s="138"/>
      <c r="L23" s="138"/>
      <c r="M23" s="252"/>
      <c r="N23" s="252"/>
      <c r="O23" s="252"/>
      <c r="P23" s="252"/>
      <c r="Q23" s="252"/>
    </row>
    <row r="24" spans="1:17" ht="15.75">
      <c r="A24" s="142"/>
      <c r="B24" s="142"/>
      <c r="C24" s="143"/>
      <c r="D24" s="143"/>
      <c r="E24" s="143"/>
      <c r="F24" s="137"/>
      <c r="G24" s="148"/>
      <c r="I24" s="148"/>
      <c r="M24" s="138"/>
      <c r="N24" s="138"/>
      <c r="O24" s="138"/>
      <c r="P24" s="145"/>
      <c r="Q24" s="114"/>
    </row>
    <row r="25" spans="3:9" ht="15.75">
      <c r="C25" s="148"/>
      <c r="D25" s="148"/>
      <c r="G25" s="148"/>
      <c r="I25" s="148"/>
    </row>
  </sheetData>
  <sheetProtection/>
  <mergeCells count="10">
    <mergeCell ref="F23:J23"/>
    <mergeCell ref="H6:J6"/>
    <mergeCell ref="A4:J4"/>
    <mergeCell ref="A5:J5"/>
    <mergeCell ref="F21:J21"/>
    <mergeCell ref="A22:B22"/>
    <mergeCell ref="C22:E22"/>
    <mergeCell ref="F22:J22"/>
    <mergeCell ref="A23:B23"/>
    <mergeCell ref="C23:E23"/>
  </mergeCells>
  <printOptions/>
  <pageMargins left="0.4" right="0.196850393700787" top="0.393700787401575" bottom="0.354330708661417" header="0.275590551181102" footer="0.1574803149606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51"/>
  </sheetPr>
  <dimension ref="A1:W28"/>
  <sheetViews>
    <sheetView zoomScalePageLayoutView="0" workbookViewId="0" topLeftCell="A1">
      <selection activeCell="I29" sqref="I29"/>
    </sheetView>
  </sheetViews>
  <sheetFormatPr defaultColWidth="9.140625" defaultRowHeight="12.75"/>
  <cols>
    <col min="1" max="1" width="7.57421875" style="253" customWidth="1"/>
    <col min="2" max="2" width="43.28125" style="253" customWidth="1"/>
    <col min="3" max="3" width="8.421875" style="253" bestFit="1" customWidth="1"/>
    <col min="4" max="4" width="9.140625" style="253" bestFit="1" customWidth="1"/>
    <col min="5" max="5" width="12.8515625" style="253" customWidth="1"/>
    <col min="6" max="6" width="9.57421875" style="253" customWidth="1"/>
    <col min="7" max="7" width="7.00390625" style="253" customWidth="1"/>
    <col min="8" max="8" width="11.7109375" style="253" customWidth="1"/>
    <col min="9" max="9" width="14.00390625" style="253" customWidth="1"/>
    <col min="10" max="10" width="18.140625" style="253" customWidth="1"/>
    <col min="11" max="11" width="12.00390625" style="253" customWidth="1"/>
    <col min="12" max="16384" width="9.140625" style="253" customWidth="1"/>
  </cols>
  <sheetData>
    <row r="1" spans="1:10" ht="14.25" customHeight="1">
      <c r="A1" s="44" t="s">
        <v>697</v>
      </c>
      <c r="D1" s="254"/>
      <c r="H1" s="255"/>
      <c r="I1" s="1283" t="s">
        <v>870</v>
      </c>
      <c r="J1" s="1283"/>
    </row>
    <row r="2" spans="1:9" ht="15.75">
      <c r="A2" s="44" t="s">
        <v>1</v>
      </c>
      <c r="B2" s="294"/>
      <c r="H2" s="255"/>
      <c r="I2" s="255"/>
    </row>
    <row r="3" spans="1:10" ht="21.75" customHeight="1">
      <c r="A3" s="1284" t="s">
        <v>759</v>
      </c>
      <c r="B3" s="1284"/>
      <c r="C3" s="1284"/>
      <c r="D3" s="1284"/>
      <c r="E3" s="1284"/>
      <c r="F3" s="1284"/>
      <c r="G3" s="1284"/>
      <c r="H3" s="1284"/>
      <c r="I3" s="1284"/>
      <c r="J3" s="1284"/>
    </row>
    <row r="4" spans="1:10" ht="15.75">
      <c r="A4" s="82"/>
      <c r="B4" s="82"/>
      <c r="C4" s="82"/>
      <c r="D4" s="82"/>
      <c r="E4" s="82"/>
      <c r="F4" s="82"/>
      <c r="G4" s="82"/>
      <c r="H4" s="82"/>
      <c r="I4" s="1285" t="s">
        <v>207</v>
      </c>
      <c r="J4" s="1285"/>
    </row>
    <row r="5" spans="1:10" ht="27" customHeight="1">
      <c r="A5" s="1286" t="s">
        <v>2</v>
      </c>
      <c r="B5" s="1287" t="s">
        <v>760</v>
      </c>
      <c r="C5" s="1289" t="s">
        <v>761</v>
      </c>
      <c r="D5" s="1290"/>
      <c r="E5" s="1289" t="s">
        <v>852</v>
      </c>
      <c r="F5" s="1289"/>
      <c r="G5" s="1289"/>
      <c r="H5" s="1289"/>
      <c r="I5" s="1289"/>
      <c r="J5" s="1286" t="s">
        <v>762</v>
      </c>
    </row>
    <row r="6" spans="1:10" ht="45.75" customHeight="1">
      <c r="A6" s="1286"/>
      <c r="B6" s="1288"/>
      <c r="C6" s="256" t="s">
        <v>763</v>
      </c>
      <c r="D6" s="256" t="s">
        <v>764</v>
      </c>
      <c r="E6" s="256" t="s">
        <v>1091</v>
      </c>
      <c r="F6" s="256" t="s">
        <v>765</v>
      </c>
      <c r="G6" s="256" t="s">
        <v>766</v>
      </c>
      <c r="H6" s="256" t="s">
        <v>756</v>
      </c>
      <c r="I6" s="256" t="s">
        <v>978</v>
      </c>
      <c r="J6" s="1286"/>
    </row>
    <row r="7" spans="1:10" s="262" customFormat="1" ht="15.75">
      <c r="A7" s="257" t="s">
        <v>13</v>
      </c>
      <c r="B7" s="258" t="s">
        <v>767</v>
      </c>
      <c r="C7" s="259"/>
      <c r="D7" s="259"/>
      <c r="E7" s="260"/>
      <c r="F7" s="260"/>
      <c r="G7" s="260"/>
      <c r="H7" s="260"/>
      <c r="I7" s="260"/>
      <c r="J7" s="261"/>
    </row>
    <row r="8" spans="1:10" s="271" customFormat="1" ht="20.25" customHeight="1">
      <c r="A8" s="263"/>
      <c r="B8" s="264"/>
      <c r="C8" s="265"/>
      <c r="D8" s="265"/>
      <c r="E8" s="266"/>
      <c r="F8" s="267"/>
      <c r="G8" s="268"/>
      <c r="H8" s="266"/>
      <c r="I8" s="269"/>
      <c r="J8" s="270"/>
    </row>
    <row r="9" spans="1:10" s="271" customFormat="1" ht="20.25" customHeight="1">
      <c r="A9" s="263"/>
      <c r="B9" s="272"/>
      <c r="C9" s="273"/>
      <c r="D9" s="273"/>
      <c r="E9" s="274"/>
      <c r="F9" s="275"/>
      <c r="G9" s="276"/>
      <c r="H9" s="274"/>
      <c r="I9" s="277"/>
      <c r="J9" s="278"/>
    </row>
    <row r="10" spans="1:10" s="271" customFormat="1" ht="20.25" customHeight="1">
      <c r="A10" s="257" t="s">
        <v>14</v>
      </c>
      <c r="B10" s="279" t="s">
        <v>768</v>
      </c>
      <c r="C10" s="259"/>
      <c r="D10" s="259"/>
      <c r="E10" s="280"/>
      <c r="F10" s="280"/>
      <c r="G10" s="280"/>
      <c r="H10" s="280"/>
      <c r="I10" s="280"/>
      <c r="J10" s="261"/>
    </row>
    <row r="11" spans="1:10" s="271" customFormat="1" ht="15.75">
      <c r="A11" s="263"/>
      <c r="B11" s="264"/>
      <c r="C11" s="265"/>
      <c r="D11" s="265"/>
      <c r="E11" s="266"/>
      <c r="F11" s="267"/>
      <c r="G11" s="268"/>
      <c r="H11" s="266"/>
      <c r="I11" s="269"/>
      <c r="J11" s="270"/>
    </row>
    <row r="12" spans="1:10" s="271" customFormat="1" ht="20.25" customHeight="1">
      <c r="A12" s="263"/>
      <c r="B12" s="264"/>
      <c r="C12" s="265"/>
      <c r="D12" s="265"/>
      <c r="E12" s="266"/>
      <c r="F12" s="267"/>
      <c r="G12" s="268"/>
      <c r="H12" s="266"/>
      <c r="I12" s="269"/>
      <c r="J12" s="270"/>
    </row>
    <row r="13" spans="1:10" s="262" customFormat="1" ht="20.25" customHeight="1">
      <c r="A13" s="261" t="s">
        <v>15</v>
      </c>
      <c r="B13" s="48" t="s">
        <v>769</v>
      </c>
      <c r="C13" s="281"/>
      <c r="D13" s="282"/>
      <c r="E13" s="283"/>
      <c r="F13" s="283"/>
      <c r="G13" s="283"/>
      <c r="H13" s="283"/>
      <c r="I13" s="283"/>
      <c r="J13" s="261"/>
    </row>
    <row r="14" spans="1:10" s="271" customFormat="1" ht="20.25" customHeight="1">
      <c r="A14" s="263"/>
      <c r="B14" s="264"/>
      <c r="C14" s="284"/>
      <c r="D14" s="284"/>
      <c r="E14" s="266"/>
      <c r="F14" s="267"/>
      <c r="G14" s="268"/>
      <c r="H14" s="266"/>
      <c r="I14" s="269"/>
      <c r="J14" s="270"/>
    </row>
    <row r="15" spans="1:10" s="271" customFormat="1" ht="20.25" customHeight="1">
      <c r="A15" s="263"/>
      <c r="B15" s="264"/>
      <c r="C15" s="284"/>
      <c r="D15" s="284"/>
      <c r="E15" s="266"/>
      <c r="F15" s="267"/>
      <c r="G15" s="268"/>
      <c r="H15" s="266"/>
      <c r="I15" s="269"/>
      <c r="J15" s="270"/>
    </row>
    <row r="16" spans="1:10" s="262" customFormat="1" ht="20.25" customHeight="1">
      <c r="A16" s="261" t="s">
        <v>16</v>
      </c>
      <c r="B16" s="48" t="s">
        <v>770</v>
      </c>
      <c r="C16" s="281"/>
      <c r="D16" s="282"/>
      <c r="E16" s="283"/>
      <c r="F16" s="283"/>
      <c r="G16" s="283"/>
      <c r="H16" s="283"/>
      <c r="I16" s="283"/>
      <c r="J16" s="261"/>
    </row>
    <row r="17" spans="1:11" s="262" customFormat="1" ht="20.25" customHeight="1">
      <c r="A17" s="263"/>
      <c r="B17" s="285"/>
      <c r="C17" s="286"/>
      <c r="D17" s="286"/>
      <c r="E17" s="287"/>
      <c r="F17" s="288"/>
      <c r="G17" s="288"/>
      <c r="H17" s="266"/>
      <c r="I17" s="287"/>
      <c r="J17" s="288"/>
      <c r="K17" s="271"/>
    </row>
    <row r="18" spans="1:16" s="262" customFormat="1" ht="15.75">
      <c r="A18" s="263"/>
      <c r="B18" s="285"/>
      <c r="C18" s="289"/>
      <c r="D18" s="289"/>
      <c r="E18" s="287"/>
      <c r="F18" s="288"/>
      <c r="G18" s="268"/>
      <c r="H18" s="266"/>
      <c r="I18" s="287"/>
      <c r="J18" s="288"/>
      <c r="K18" s="271"/>
      <c r="P18" s="290"/>
    </row>
    <row r="19" spans="1:10" ht="20.25" customHeight="1">
      <c r="A19" s="257"/>
      <c r="B19" s="257" t="s">
        <v>331</v>
      </c>
      <c r="C19" s="291"/>
      <c r="D19" s="291"/>
      <c r="E19" s="292">
        <f>E7+E10+E13+E16</f>
        <v>0</v>
      </c>
      <c r="F19" s="258"/>
      <c r="G19" s="258"/>
      <c r="H19" s="293"/>
      <c r="I19" s="292">
        <f>I7+I10+I13+I16</f>
        <v>0</v>
      </c>
      <c r="J19" s="258"/>
    </row>
    <row r="20" ht="9" customHeight="1"/>
    <row r="21" spans="1:23" s="136" customFormat="1" ht="15.75">
      <c r="A21" s="47"/>
      <c r="B21" s="134"/>
      <c r="C21" s="135"/>
      <c r="D21" s="135"/>
      <c r="G21" s="138"/>
      <c r="H21" s="1282" t="s">
        <v>898</v>
      </c>
      <c r="I21" s="1282"/>
      <c r="J21" s="1282"/>
      <c r="K21" s="138"/>
      <c r="L21" s="138"/>
      <c r="M21" s="138"/>
      <c r="N21" s="138"/>
      <c r="O21" s="138"/>
      <c r="P21" s="47"/>
      <c r="Q21" s="130"/>
      <c r="R21" s="130"/>
      <c r="S21" s="233"/>
      <c r="T21" s="47"/>
      <c r="U21" s="130"/>
      <c r="V21" s="130"/>
      <c r="W21" s="130"/>
    </row>
    <row r="22" spans="1:23" s="141" customFormat="1" ht="15.75" customHeight="1">
      <c r="A22" s="1276" t="s">
        <v>699</v>
      </c>
      <c r="B22" s="1276"/>
      <c r="C22" s="1280" t="s">
        <v>701</v>
      </c>
      <c r="D22" s="1280"/>
      <c r="E22" s="1280"/>
      <c r="F22" s="1280"/>
      <c r="G22" s="1280"/>
      <c r="H22" s="1281" t="s">
        <v>18</v>
      </c>
      <c r="I22" s="1281"/>
      <c r="J22" s="1281"/>
      <c r="K22" s="250"/>
      <c r="L22" s="250"/>
      <c r="M22" s="250"/>
      <c r="N22" s="250"/>
      <c r="O22" s="250"/>
      <c r="P22" s="61"/>
      <c r="Q22" s="61"/>
      <c r="R22" s="61"/>
      <c r="S22" s="140"/>
      <c r="T22" s="61"/>
      <c r="U22" s="61"/>
      <c r="V22" s="61"/>
      <c r="W22" s="61"/>
    </row>
    <row r="23" spans="1:23" s="144" customFormat="1" ht="15.75" customHeight="1">
      <c r="A23" s="1277" t="s">
        <v>700</v>
      </c>
      <c r="B23" s="1277"/>
      <c r="C23" s="1278" t="s">
        <v>700</v>
      </c>
      <c r="D23" s="1278"/>
      <c r="E23" s="1278"/>
      <c r="F23" s="1278"/>
      <c r="G23" s="1278"/>
      <c r="H23" s="1282" t="s">
        <v>725</v>
      </c>
      <c r="I23" s="1282"/>
      <c r="J23" s="1282"/>
      <c r="K23" s="138"/>
      <c r="L23" s="138"/>
      <c r="M23" s="138"/>
      <c r="N23" s="138"/>
      <c r="O23" s="138"/>
      <c r="P23" s="114"/>
      <c r="Q23" s="114"/>
      <c r="R23" s="114"/>
      <c r="S23" s="233"/>
      <c r="T23" s="114"/>
      <c r="U23" s="114"/>
      <c r="V23" s="114"/>
      <c r="W23" s="114"/>
    </row>
    <row r="24" spans="1:23" s="144" customFormat="1" ht="15.75" customHeight="1">
      <c r="A24" s="142"/>
      <c r="B24" s="142"/>
      <c r="C24" s="143"/>
      <c r="D24" s="143"/>
      <c r="E24" s="143"/>
      <c r="G24" s="137"/>
      <c r="H24" s="137"/>
      <c r="I24" s="137"/>
      <c r="J24" s="137"/>
      <c r="K24" s="138"/>
      <c r="L24" s="138"/>
      <c r="M24" s="138"/>
      <c r="N24" s="138"/>
      <c r="O24" s="138"/>
      <c r="P24" s="114"/>
      <c r="Q24" s="114"/>
      <c r="R24" s="114"/>
      <c r="S24" s="233"/>
      <c r="T24" s="114"/>
      <c r="U24" s="114"/>
      <c r="V24" s="114"/>
      <c r="W24" s="114"/>
    </row>
    <row r="25" spans="1:23" s="144" customFormat="1" ht="15.75">
      <c r="A25" s="1049"/>
      <c r="B25" s="1049"/>
      <c r="C25" s="143"/>
      <c r="D25" s="143"/>
      <c r="G25" s="143"/>
      <c r="H25" s="143"/>
      <c r="J25" s="146"/>
      <c r="M25" s="114"/>
      <c r="O25" s="114"/>
      <c r="P25" s="114"/>
      <c r="Q25" s="114"/>
      <c r="R25" s="114"/>
      <c r="S25" s="233"/>
      <c r="T25" s="114"/>
      <c r="U25" s="114"/>
      <c r="V25" s="114"/>
      <c r="W25" s="114"/>
    </row>
    <row r="26" spans="1:23" s="136" customFormat="1" ht="15.75">
      <c r="A26" s="1050"/>
      <c r="B26" s="1051"/>
      <c r="C26" s="149"/>
      <c r="D26" s="149"/>
      <c r="G26" s="149"/>
      <c r="H26" s="149"/>
      <c r="J26" s="47"/>
      <c r="M26" s="109"/>
      <c r="O26" s="109"/>
      <c r="P26" s="109"/>
      <c r="Q26" s="109"/>
      <c r="R26" s="109"/>
      <c r="S26" s="237"/>
      <c r="T26" s="109"/>
      <c r="U26" s="109"/>
      <c r="V26" s="109"/>
      <c r="W26" s="109"/>
    </row>
    <row r="27" spans="1:23" s="136" customFormat="1" ht="15.75">
      <c r="A27" s="1050"/>
      <c r="B27" s="1051"/>
      <c r="C27" s="149"/>
      <c r="D27" s="149"/>
      <c r="G27" s="149"/>
      <c r="H27" s="149"/>
      <c r="J27" s="47"/>
      <c r="M27" s="109"/>
      <c r="O27" s="109"/>
      <c r="P27" s="109"/>
      <c r="Q27" s="109"/>
      <c r="R27" s="109"/>
      <c r="S27" s="237"/>
      <c r="T27" s="109"/>
      <c r="U27" s="109"/>
      <c r="V27" s="109"/>
      <c r="W27" s="109"/>
    </row>
    <row r="28" spans="1:23" s="141" customFormat="1" ht="15.75">
      <c r="A28" s="1291"/>
      <c r="B28" s="1291"/>
      <c r="C28" s="1281"/>
      <c r="D28" s="1281"/>
      <c r="E28" s="1281"/>
      <c r="F28" s="1281"/>
      <c r="G28" s="1281"/>
      <c r="H28" s="1281"/>
      <c r="I28" s="1281"/>
      <c r="J28" s="1281"/>
      <c r="K28" s="250"/>
      <c r="L28" s="250"/>
      <c r="M28" s="250"/>
      <c r="N28" s="250"/>
      <c r="O28" s="250"/>
      <c r="P28" s="61"/>
      <c r="Q28" s="61"/>
      <c r="R28" s="61"/>
      <c r="S28" s="140"/>
      <c r="T28" s="61"/>
      <c r="U28" s="61"/>
      <c r="V28" s="61"/>
      <c r="W28" s="61"/>
    </row>
  </sheetData>
  <sheetProtection/>
  <mergeCells count="18">
    <mergeCell ref="A28:B28"/>
    <mergeCell ref="C28:G28"/>
    <mergeCell ref="H28:J28"/>
    <mergeCell ref="H21:J21"/>
    <mergeCell ref="A22:B22"/>
    <mergeCell ref="C22:G22"/>
    <mergeCell ref="H22:J22"/>
    <mergeCell ref="A23:B23"/>
    <mergeCell ref="C23:G23"/>
    <mergeCell ref="H23:J23"/>
    <mergeCell ref="I1:J1"/>
    <mergeCell ref="A3:J3"/>
    <mergeCell ref="I4:J4"/>
    <mergeCell ref="A5:A6"/>
    <mergeCell ref="B5:B6"/>
    <mergeCell ref="C5:D5"/>
    <mergeCell ref="E5:I5"/>
    <mergeCell ref="J5:J6"/>
  </mergeCells>
  <printOptions/>
  <pageMargins left="0.52" right="0.21" top="0.49" bottom="0.41" header="0.29" footer="0.2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indexed="51"/>
  </sheetPr>
  <dimension ref="A1:S42"/>
  <sheetViews>
    <sheetView zoomScalePageLayoutView="0" workbookViewId="0" topLeftCell="A1">
      <selection activeCell="J47" sqref="J47"/>
    </sheetView>
  </sheetViews>
  <sheetFormatPr defaultColWidth="9.140625" defaultRowHeight="12.75"/>
  <cols>
    <col min="1" max="1" width="7.57421875" style="109" customWidth="1"/>
    <col min="2" max="2" width="28.421875" style="109" customWidth="1"/>
    <col min="3" max="3" width="15.28125" style="109" bestFit="1" customWidth="1"/>
    <col min="4" max="4" width="16.8515625" style="109" bestFit="1" customWidth="1"/>
    <col min="5" max="5" width="11.57421875" style="109" bestFit="1" customWidth="1"/>
    <col min="6" max="6" width="8.57421875" style="109" bestFit="1" customWidth="1"/>
    <col min="7" max="7" width="9.57421875" style="109" bestFit="1" customWidth="1"/>
    <col min="8" max="8" width="11.140625" style="109" bestFit="1" customWidth="1"/>
    <col min="9" max="9" width="15.57421875" style="109" bestFit="1" customWidth="1"/>
    <col min="10" max="10" width="9.00390625" style="109" bestFit="1" customWidth="1"/>
    <col min="11" max="16384" width="9.140625" style="109" customWidth="1"/>
  </cols>
  <sheetData>
    <row r="1" spans="1:11" ht="15.75">
      <c r="A1" s="65" t="s">
        <v>697</v>
      </c>
      <c r="D1" s="1225" t="s">
        <v>873</v>
      </c>
      <c r="E1" s="1225"/>
      <c r="F1" s="1225"/>
      <c r="G1" s="1225"/>
      <c r="H1" s="1225"/>
      <c r="I1" s="1225"/>
      <c r="J1" s="1225"/>
      <c r="K1" s="61"/>
    </row>
    <row r="2" spans="1:11" ht="15.75">
      <c r="A2" s="65" t="s">
        <v>1</v>
      </c>
      <c r="B2" s="312"/>
      <c r="J2" s="61"/>
      <c r="K2" s="61"/>
    </row>
    <row r="3" spans="1:11" ht="15.75">
      <c r="A3" s="854"/>
      <c r="B3" s="854"/>
      <c r="J3" s="61"/>
      <c r="K3" s="61"/>
    </row>
    <row r="4" spans="1:10" ht="15.75">
      <c r="A4" s="1158" t="s">
        <v>1110</v>
      </c>
      <c r="B4" s="1158"/>
      <c r="C4" s="1158"/>
      <c r="D4" s="1158"/>
      <c r="E4" s="1158"/>
      <c r="F4" s="1158"/>
      <c r="G4" s="1158"/>
      <c r="H4" s="1158"/>
      <c r="I4" s="1158"/>
      <c r="J4" s="1158"/>
    </row>
    <row r="5" spans="1:10" ht="15.75">
      <c r="A5" s="1158" t="s">
        <v>1111</v>
      </c>
      <c r="B5" s="1158"/>
      <c r="C5" s="1158"/>
      <c r="D5" s="1158"/>
      <c r="E5" s="1158"/>
      <c r="F5" s="1158"/>
      <c r="G5" s="1158"/>
      <c r="H5" s="1158"/>
      <c r="I5" s="1158"/>
      <c r="J5" s="1158"/>
    </row>
    <row r="6" spans="1:10" ht="15.75">
      <c r="A6" s="1224" t="s">
        <v>207</v>
      </c>
      <c r="B6" s="1224"/>
      <c r="C6" s="1224"/>
      <c r="D6" s="1224"/>
      <c r="E6" s="1224"/>
      <c r="F6" s="1224"/>
      <c r="G6" s="1224"/>
      <c r="H6" s="1224"/>
      <c r="I6" s="1224"/>
      <c r="J6" s="1224"/>
    </row>
    <row r="7" spans="1:10" ht="31.5">
      <c r="A7" s="1298" t="s">
        <v>2</v>
      </c>
      <c r="B7" s="1300" t="s">
        <v>1112</v>
      </c>
      <c r="C7" s="1298" t="s">
        <v>1113</v>
      </c>
      <c r="D7" s="1298" t="s">
        <v>1114</v>
      </c>
      <c r="E7" s="1302" t="s">
        <v>1115</v>
      </c>
      <c r="F7" s="1303"/>
      <c r="G7" s="1303"/>
      <c r="H7" s="1304"/>
      <c r="I7" s="1015" t="s">
        <v>761</v>
      </c>
      <c r="J7" s="49" t="s">
        <v>780</v>
      </c>
    </row>
    <row r="8" spans="1:10" ht="15.75">
      <c r="A8" s="1299"/>
      <c r="B8" s="1301"/>
      <c r="C8" s="1299"/>
      <c r="D8" s="1299"/>
      <c r="E8" s="49" t="s">
        <v>1116</v>
      </c>
      <c r="F8" s="49" t="s">
        <v>756</v>
      </c>
      <c r="G8" s="49" t="s">
        <v>766</v>
      </c>
      <c r="H8" s="49" t="s">
        <v>197</v>
      </c>
      <c r="I8" s="49"/>
      <c r="J8" s="49"/>
    </row>
    <row r="9" spans="1:10" ht="15.75" customHeight="1">
      <c r="A9" s="49" t="s">
        <v>13</v>
      </c>
      <c r="B9" s="348" t="s">
        <v>1117</v>
      </c>
      <c r="C9" s="49"/>
      <c r="D9" s="49"/>
      <c r="E9" s="49"/>
      <c r="F9" s="49"/>
      <c r="G9" s="49"/>
      <c r="H9" s="49"/>
      <c r="I9" s="49"/>
      <c r="J9" s="1016">
        <f>SUM(J10:J11)</f>
        <v>0</v>
      </c>
    </row>
    <row r="10" spans="1:10" s="130" customFormat="1" ht="15.75">
      <c r="A10" s="1017"/>
      <c r="B10" s="350"/>
      <c r="C10" s="1017"/>
      <c r="D10" s="1017"/>
      <c r="E10" s="1017"/>
      <c r="F10" s="1017"/>
      <c r="G10" s="1017"/>
      <c r="H10" s="1017"/>
      <c r="I10" s="1017"/>
      <c r="J10" s="1018"/>
    </row>
    <row r="11" spans="1:10" s="130" customFormat="1" ht="15.75">
      <c r="A11" s="1017"/>
      <c r="B11" s="350"/>
      <c r="C11" s="1017"/>
      <c r="D11" s="1017"/>
      <c r="E11" s="1017"/>
      <c r="F11" s="1017"/>
      <c r="G11" s="1017"/>
      <c r="H11" s="1017"/>
      <c r="I11" s="1017"/>
      <c r="J11" s="1018"/>
    </row>
    <row r="12" spans="1:10" ht="31.5">
      <c r="A12" s="49" t="s">
        <v>14</v>
      </c>
      <c r="B12" s="348" t="s">
        <v>1118</v>
      </c>
      <c r="C12" s="49"/>
      <c r="D12" s="49"/>
      <c r="E12" s="49"/>
      <c r="F12" s="49"/>
      <c r="G12" s="49"/>
      <c r="H12" s="49"/>
      <c r="I12" s="49"/>
      <c r="J12" s="1016">
        <f>SUM(J13:J14)</f>
        <v>0</v>
      </c>
    </row>
    <row r="13" spans="1:10" s="130" customFormat="1" ht="15.75">
      <c r="A13" s="349"/>
      <c r="B13" s="350"/>
      <c r="C13" s="349"/>
      <c r="D13" s="1017"/>
      <c r="E13" s="349"/>
      <c r="F13" s="349"/>
      <c r="G13" s="349"/>
      <c r="H13" s="349"/>
      <c r="I13" s="349"/>
      <c r="J13" s="1019"/>
    </row>
    <row r="14" spans="1:10" s="130" customFormat="1" ht="15.75">
      <c r="A14" s="349"/>
      <c r="B14" s="350"/>
      <c r="C14" s="349"/>
      <c r="D14" s="1017"/>
      <c r="E14" s="349"/>
      <c r="F14" s="349"/>
      <c r="G14" s="349"/>
      <c r="H14" s="349"/>
      <c r="I14" s="349"/>
      <c r="J14" s="1019"/>
    </row>
    <row r="15" spans="1:10" ht="15.75">
      <c r="A15" s="49" t="s">
        <v>15</v>
      </c>
      <c r="B15" s="348" t="s">
        <v>1119</v>
      </c>
      <c r="C15" s="49"/>
      <c r="D15" s="49"/>
      <c r="E15" s="49"/>
      <c r="F15" s="49"/>
      <c r="G15" s="49"/>
      <c r="H15" s="49"/>
      <c r="I15" s="49"/>
      <c r="J15" s="1016">
        <f>SUM(J16:J16)</f>
        <v>0</v>
      </c>
    </row>
    <row r="16" spans="1:10" s="130" customFormat="1" ht="15.75">
      <c r="A16" s="349"/>
      <c r="B16" s="350"/>
      <c r="C16" s="349"/>
      <c r="D16" s="349"/>
      <c r="E16" s="349"/>
      <c r="F16" s="349"/>
      <c r="G16" s="349"/>
      <c r="H16" s="349"/>
      <c r="I16" s="349"/>
      <c r="J16" s="1019"/>
    </row>
    <row r="17" spans="1:10" ht="15.75">
      <c r="A17" s="49" t="s">
        <v>16</v>
      </c>
      <c r="B17" s="348" t="s">
        <v>1120</v>
      </c>
      <c r="C17" s="49"/>
      <c r="D17" s="49"/>
      <c r="E17" s="49"/>
      <c r="F17" s="49"/>
      <c r="G17" s="49"/>
      <c r="H17" s="49"/>
      <c r="I17" s="49"/>
      <c r="J17" s="1016">
        <f>SUM(J18:J32)</f>
        <v>0</v>
      </c>
    </row>
    <row r="18" spans="1:10" s="130" customFormat="1" ht="15.75">
      <c r="A18" s="349"/>
      <c r="B18" s="345"/>
      <c r="C18" s="349"/>
      <c r="D18" s="1017"/>
      <c r="E18" s="349"/>
      <c r="F18" s="349"/>
      <c r="G18" s="349"/>
      <c r="H18" s="349"/>
      <c r="I18" s="349"/>
      <c r="J18" s="1019"/>
    </row>
    <row r="19" spans="1:10" s="130" customFormat="1" ht="15.75">
      <c r="A19" s="349"/>
      <c r="B19" s="301"/>
      <c r="C19" s="349"/>
      <c r="D19" s="1017"/>
      <c r="E19" s="349"/>
      <c r="F19" s="349"/>
      <c r="G19" s="349"/>
      <c r="H19" s="349"/>
      <c r="I19" s="349"/>
      <c r="J19" s="1019"/>
    </row>
    <row r="20" spans="1:10" s="354" customFormat="1" ht="31.5">
      <c r="A20" s="1020" t="s">
        <v>301</v>
      </c>
      <c r="B20" s="1021" t="s">
        <v>1121</v>
      </c>
      <c r="C20" s="1020"/>
      <c r="D20" s="1022"/>
      <c r="E20" s="1020"/>
      <c r="F20" s="1020"/>
      <c r="G20" s="1020"/>
      <c r="H20" s="1020"/>
      <c r="I20" s="1020"/>
      <c r="J20" s="1023"/>
    </row>
    <row r="21" spans="1:10" s="130" customFormat="1" ht="15.75">
      <c r="A21" s="349"/>
      <c r="B21" s="301"/>
      <c r="C21" s="349"/>
      <c r="D21" s="1017"/>
      <c r="E21" s="349"/>
      <c r="F21" s="349"/>
      <c r="G21" s="349"/>
      <c r="H21" s="349"/>
      <c r="I21" s="349"/>
      <c r="J21" s="1019"/>
    </row>
    <row r="22" spans="1:10" s="130" customFormat="1" ht="15.75">
      <c r="A22" s="349"/>
      <c r="B22" s="301"/>
      <c r="C22" s="349"/>
      <c r="D22" s="1017"/>
      <c r="E22" s="349"/>
      <c r="F22" s="349"/>
      <c r="G22" s="349"/>
      <c r="H22" s="349"/>
      <c r="I22" s="349"/>
      <c r="J22" s="1019"/>
    </row>
    <row r="23" spans="1:10" s="354" customFormat="1" ht="15.75">
      <c r="A23" s="1020" t="s">
        <v>303</v>
      </c>
      <c r="B23" s="1021" t="s">
        <v>1122</v>
      </c>
      <c r="C23" s="1020"/>
      <c r="D23" s="1022"/>
      <c r="E23" s="1020"/>
      <c r="F23" s="1020"/>
      <c r="G23" s="1020"/>
      <c r="H23" s="1020"/>
      <c r="I23" s="1020"/>
      <c r="J23" s="1023"/>
    </row>
    <row r="24" spans="1:10" s="130" customFormat="1" ht="15.75">
      <c r="A24" s="349"/>
      <c r="B24" s="301"/>
      <c r="C24" s="349"/>
      <c r="D24" s="1017"/>
      <c r="E24" s="349"/>
      <c r="F24" s="349"/>
      <c r="G24" s="349"/>
      <c r="H24" s="349"/>
      <c r="I24" s="349"/>
      <c r="J24" s="1019"/>
    </row>
    <row r="25" spans="1:10" s="130" customFormat="1" ht="15.75">
      <c r="A25" s="349"/>
      <c r="B25" s="301"/>
      <c r="C25" s="349"/>
      <c r="D25" s="1017"/>
      <c r="E25" s="349"/>
      <c r="F25" s="349"/>
      <c r="G25" s="349"/>
      <c r="H25" s="349"/>
      <c r="I25" s="349"/>
      <c r="J25" s="1019"/>
    </row>
    <row r="26" spans="1:10" s="354" customFormat="1" ht="31.5">
      <c r="A26" s="1020" t="s">
        <v>305</v>
      </c>
      <c r="B26" s="1021" t="s">
        <v>1123</v>
      </c>
      <c r="C26" s="1020"/>
      <c r="D26" s="1022"/>
      <c r="E26" s="1020"/>
      <c r="F26" s="1020"/>
      <c r="G26" s="1020"/>
      <c r="H26" s="1020"/>
      <c r="I26" s="1020"/>
      <c r="J26" s="1023"/>
    </row>
    <row r="27" spans="1:10" s="130" customFormat="1" ht="15.75">
      <c r="A27" s="349"/>
      <c r="B27" s="301"/>
      <c r="C27" s="349"/>
      <c r="D27" s="1017"/>
      <c r="E27" s="349"/>
      <c r="F27" s="349"/>
      <c r="G27" s="349"/>
      <c r="H27" s="349"/>
      <c r="I27" s="349"/>
      <c r="J27" s="1019"/>
    </row>
    <row r="28" spans="1:10" s="130" customFormat="1" ht="15.75">
      <c r="A28" s="349"/>
      <c r="B28" s="301"/>
      <c r="C28" s="349"/>
      <c r="D28" s="1017"/>
      <c r="E28" s="349"/>
      <c r="F28" s="349"/>
      <c r="G28" s="349"/>
      <c r="H28" s="349"/>
      <c r="I28" s="349"/>
      <c r="J28" s="1019"/>
    </row>
    <row r="29" spans="1:10" s="354" customFormat="1" ht="15.75">
      <c r="A29" s="1020" t="s">
        <v>306</v>
      </c>
      <c r="B29" s="1021" t="s">
        <v>1124</v>
      </c>
      <c r="C29" s="1020"/>
      <c r="D29" s="1022"/>
      <c r="E29" s="1020"/>
      <c r="F29" s="1020"/>
      <c r="G29" s="1020"/>
      <c r="H29" s="1020"/>
      <c r="I29" s="1020"/>
      <c r="J29" s="1023"/>
    </row>
    <row r="30" spans="1:10" s="130" customFormat="1" ht="15.75">
      <c r="A30" s="349"/>
      <c r="B30" s="305"/>
      <c r="C30" s="349"/>
      <c r="D30" s="1017"/>
      <c r="E30" s="349"/>
      <c r="F30" s="349"/>
      <c r="G30" s="349"/>
      <c r="H30" s="349"/>
      <c r="I30" s="349"/>
      <c r="J30" s="1019"/>
    </row>
    <row r="31" spans="1:10" s="354" customFormat="1" ht="15.75">
      <c r="A31" s="1020" t="s">
        <v>1125</v>
      </c>
      <c r="B31" s="857" t="s">
        <v>1126</v>
      </c>
      <c r="C31" s="1020"/>
      <c r="D31" s="1022"/>
      <c r="E31" s="1020"/>
      <c r="F31" s="1020"/>
      <c r="G31" s="1020"/>
      <c r="H31" s="1020"/>
      <c r="I31" s="1020"/>
      <c r="J31" s="1023"/>
    </row>
    <row r="32" spans="1:10" s="130" customFormat="1" ht="15.75">
      <c r="A32" s="349"/>
      <c r="B32" s="305"/>
      <c r="C32" s="349"/>
      <c r="D32" s="1017"/>
      <c r="E32" s="349"/>
      <c r="F32" s="349"/>
      <c r="G32" s="349"/>
      <c r="H32" s="349"/>
      <c r="I32" s="349"/>
      <c r="J32" s="1019"/>
    </row>
    <row r="33" spans="1:10" s="61" customFormat="1" ht="15.75">
      <c r="A33" s="68"/>
      <c r="B33" s="49" t="s">
        <v>317</v>
      </c>
      <c r="C33" s="68"/>
      <c r="D33" s="68"/>
      <c r="E33" s="68"/>
      <c r="F33" s="68"/>
      <c r="G33" s="68"/>
      <c r="H33" s="68"/>
      <c r="I33" s="68"/>
      <c r="J33" s="1002"/>
    </row>
    <row r="35" spans="1:19" s="89" customFormat="1" ht="15">
      <c r="A35" s="90"/>
      <c r="B35" s="329"/>
      <c r="C35" s="330"/>
      <c r="D35" s="330"/>
      <c r="F35" s="331"/>
      <c r="G35" s="1294" t="s">
        <v>1127</v>
      </c>
      <c r="H35" s="1294"/>
      <c r="I35" s="1294"/>
      <c r="J35" s="1294"/>
      <c r="K35" s="216"/>
      <c r="L35" s="216"/>
      <c r="N35" s="331"/>
      <c r="P35" s="331"/>
      <c r="Q35" s="331"/>
      <c r="R35" s="331"/>
      <c r="S35" s="331"/>
    </row>
    <row r="36" spans="1:19" s="88" customFormat="1" ht="15.75" customHeight="1">
      <c r="A36" s="1292" t="s">
        <v>699</v>
      </c>
      <c r="B36" s="1292"/>
      <c r="C36" s="1296" t="s">
        <v>701</v>
      </c>
      <c r="D36" s="1296"/>
      <c r="E36" s="1296"/>
      <c r="F36" s="1296"/>
      <c r="G36" s="1295" t="s">
        <v>18</v>
      </c>
      <c r="H36" s="1295"/>
      <c r="I36" s="1295"/>
      <c r="J36" s="1295"/>
      <c r="K36" s="333"/>
      <c r="L36" s="333"/>
      <c r="M36" s="333"/>
      <c r="N36" s="333"/>
      <c r="P36" s="339"/>
      <c r="Q36" s="339"/>
      <c r="R36" s="339"/>
      <c r="S36" s="339"/>
    </row>
    <row r="37" spans="1:19" s="123" customFormat="1" ht="16.5" customHeight="1">
      <c r="A37" s="1268" t="s">
        <v>700</v>
      </c>
      <c r="B37" s="1268"/>
      <c r="C37" s="1297" t="s">
        <v>700</v>
      </c>
      <c r="D37" s="1297"/>
      <c r="E37" s="1297"/>
      <c r="F37" s="1297"/>
      <c r="G37" s="1294" t="s">
        <v>725</v>
      </c>
      <c r="H37" s="1294"/>
      <c r="I37" s="1294"/>
      <c r="J37" s="1294"/>
      <c r="K37" s="334"/>
      <c r="L37" s="334"/>
      <c r="M37" s="334"/>
      <c r="N37" s="334"/>
      <c r="P37" s="331"/>
      <c r="Q37" s="331"/>
      <c r="R37" s="331"/>
      <c r="S37" s="331"/>
    </row>
    <row r="38" spans="2:16" s="123" customFormat="1" ht="16.5" customHeight="1">
      <c r="B38" s="218"/>
      <c r="D38" s="335"/>
      <c r="N38" s="332"/>
      <c r="O38" s="1024"/>
      <c r="P38" s="332"/>
    </row>
    <row r="39" spans="2:15" s="89" customFormat="1" ht="15">
      <c r="B39" s="224"/>
      <c r="D39" s="330"/>
      <c r="E39" s="335"/>
      <c r="F39" s="335"/>
      <c r="G39" s="335"/>
      <c r="H39" s="335"/>
      <c r="I39" s="335"/>
      <c r="O39" s="1025"/>
    </row>
    <row r="40" spans="2:15" s="89" customFormat="1" ht="15">
      <c r="B40" s="224"/>
      <c r="D40" s="338"/>
      <c r="E40" s="330"/>
      <c r="F40" s="330"/>
      <c r="G40" s="330"/>
      <c r="H40" s="330"/>
      <c r="I40" s="330"/>
      <c r="O40" s="1025"/>
    </row>
    <row r="41" spans="2:19" s="89" customFormat="1" ht="15">
      <c r="B41" s="224"/>
      <c r="D41" s="338"/>
      <c r="E41" s="339"/>
      <c r="F41" s="339"/>
      <c r="G41" s="339"/>
      <c r="H41" s="339"/>
      <c r="I41" s="339"/>
      <c r="J41" s="339"/>
      <c r="K41" s="339"/>
      <c r="L41" s="339"/>
      <c r="N41" s="321"/>
      <c r="O41" s="321"/>
      <c r="P41" s="321"/>
      <c r="Q41" s="321"/>
      <c r="R41" s="321"/>
      <c r="S41" s="321"/>
    </row>
    <row r="42" spans="1:19" s="88" customFormat="1" ht="14.25">
      <c r="A42" s="1292"/>
      <c r="B42" s="1292"/>
      <c r="C42" s="1292"/>
      <c r="D42" s="1292"/>
      <c r="E42" s="1214"/>
      <c r="F42" s="1214"/>
      <c r="G42" s="1214"/>
      <c r="H42" s="1214"/>
      <c r="I42" s="1214"/>
      <c r="J42" s="1214"/>
      <c r="K42" s="1214"/>
      <c r="L42" s="1214"/>
      <c r="M42" s="1214"/>
      <c r="N42" s="1214"/>
      <c r="O42" s="1293"/>
      <c r="P42" s="1293"/>
      <c r="Q42" s="1293"/>
      <c r="R42" s="1293"/>
      <c r="S42" s="1293"/>
    </row>
  </sheetData>
  <sheetProtection/>
  <mergeCells count="19">
    <mergeCell ref="D1:J1"/>
    <mergeCell ref="A4:J4"/>
    <mergeCell ref="A5:J5"/>
    <mergeCell ref="A6:J6"/>
    <mergeCell ref="A7:A8"/>
    <mergeCell ref="B7:B8"/>
    <mergeCell ref="C7:C8"/>
    <mergeCell ref="D7:D8"/>
    <mergeCell ref="E7:H7"/>
    <mergeCell ref="A42:D42"/>
    <mergeCell ref="E42:N42"/>
    <mergeCell ref="O42:S42"/>
    <mergeCell ref="G35:J35"/>
    <mergeCell ref="G36:J36"/>
    <mergeCell ref="G37:J37"/>
    <mergeCell ref="C36:F36"/>
    <mergeCell ref="C37:F37"/>
    <mergeCell ref="A36:B36"/>
    <mergeCell ref="A37:B37"/>
  </mergeCells>
  <printOptions/>
  <pageMargins left="0.7" right="0.17" top="0.28" bottom="0.25" header="0.3" footer="0.17"/>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indexed="51"/>
  </sheetPr>
  <dimension ref="A1:W33"/>
  <sheetViews>
    <sheetView zoomScalePageLayoutView="0" workbookViewId="0" topLeftCell="A1">
      <selection activeCell="B8" sqref="B8:B9"/>
    </sheetView>
  </sheetViews>
  <sheetFormatPr defaultColWidth="9.140625" defaultRowHeight="12.75"/>
  <cols>
    <col min="1" max="1" width="5.28125" style="89" customWidth="1"/>
    <col min="2" max="2" width="46.00390625" style="89" customWidth="1"/>
    <col min="3" max="3" width="13.28125" style="223" customWidth="1"/>
    <col min="4" max="4" width="10.421875" style="223" customWidth="1"/>
    <col min="5" max="5" width="9.7109375" style="223" bestFit="1" customWidth="1"/>
    <col min="6" max="6" width="13.28125" style="223" customWidth="1"/>
    <col min="7" max="7" width="9.421875" style="223" bestFit="1" customWidth="1"/>
    <col min="8" max="8" width="9.7109375" style="223" bestFit="1" customWidth="1"/>
    <col min="9" max="9" width="13.421875" style="223" customWidth="1"/>
    <col min="10" max="11" width="12.140625" style="223" customWidth="1"/>
    <col min="12" max="16384" width="9.140625" style="89" customWidth="1"/>
  </cols>
  <sheetData>
    <row r="1" spans="1:11" ht="15">
      <c r="A1" s="65" t="s">
        <v>697</v>
      </c>
      <c r="F1" s="225"/>
      <c r="G1" s="225"/>
      <c r="K1" s="1052" t="s">
        <v>1128</v>
      </c>
    </row>
    <row r="2" spans="1:2" ht="15">
      <c r="A2" s="65" t="s">
        <v>1</v>
      </c>
      <c r="B2" s="1053"/>
    </row>
    <row r="3" spans="1:2" ht="15" hidden="1">
      <c r="A3" s="65"/>
      <c r="B3" s="1053"/>
    </row>
    <row r="4" spans="1:2" ht="15">
      <c r="A4" s="65"/>
      <c r="B4" s="1053"/>
    </row>
    <row r="5" spans="1:11" ht="15">
      <c r="A5" s="1307" t="s">
        <v>1138</v>
      </c>
      <c r="B5" s="1307"/>
      <c r="C5" s="1307"/>
      <c r="D5" s="1307"/>
      <c r="E5" s="1307"/>
      <c r="F5" s="1307"/>
      <c r="G5" s="1307"/>
      <c r="H5" s="1307"/>
      <c r="I5" s="1307"/>
      <c r="J5" s="1307"/>
      <c r="K5" s="1307"/>
    </row>
    <row r="6" spans="1:11" ht="15">
      <c r="A6" s="1210" t="s">
        <v>1129</v>
      </c>
      <c r="B6" s="1210"/>
      <c r="C6" s="1210"/>
      <c r="D6" s="1210"/>
      <c r="E6" s="1210"/>
      <c r="F6" s="1210"/>
      <c r="G6" s="1210"/>
      <c r="H6" s="1210"/>
      <c r="I6" s="1210"/>
      <c r="J6" s="1210"/>
      <c r="K6" s="1210"/>
    </row>
    <row r="7" spans="1:11" ht="15">
      <c r="A7" s="1204" t="s">
        <v>914</v>
      </c>
      <c r="B7" s="1204"/>
      <c r="C7" s="1204"/>
      <c r="D7" s="1204"/>
      <c r="E7" s="1204"/>
      <c r="F7" s="1204"/>
      <c r="G7" s="1204"/>
      <c r="H7" s="1204"/>
      <c r="I7" s="1204"/>
      <c r="J7" s="1204"/>
      <c r="K7" s="1204"/>
    </row>
    <row r="8" spans="1:11" ht="15">
      <c r="A8" s="1208" t="s">
        <v>2</v>
      </c>
      <c r="B8" s="1305" t="s">
        <v>760</v>
      </c>
      <c r="C8" s="1308" t="s">
        <v>1089</v>
      </c>
      <c r="D8" s="1308"/>
      <c r="E8" s="1308"/>
      <c r="F8" s="1308" t="s">
        <v>965</v>
      </c>
      <c r="G8" s="1308"/>
      <c r="H8" s="1308"/>
      <c r="I8" s="1308" t="s">
        <v>1055</v>
      </c>
      <c r="J8" s="1308"/>
      <c r="K8" s="1308"/>
    </row>
    <row r="9" spans="1:11" ht="45">
      <c r="A9" s="1208"/>
      <c r="B9" s="1306"/>
      <c r="C9" s="1054" t="s">
        <v>899</v>
      </c>
      <c r="D9" s="1054" t="s">
        <v>900</v>
      </c>
      <c r="E9" s="1054" t="s">
        <v>901</v>
      </c>
      <c r="F9" s="1054" t="s">
        <v>1003</v>
      </c>
      <c r="G9" s="1054" t="s">
        <v>1004</v>
      </c>
      <c r="H9" s="1054" t="s">
        <v>1005</v>
      </c>
      <c r="I9" s="1054" t="s">
        <v>1006</v>
      </c>
      <c r="J9" s="1054" t="s">
        <v>1007</v>
      </c>
      <c r="K9" s="1054" t="s">
        <v>1008</v>
      </c>
    </row>
    <row r="10" spans="1:11" s="88" customFormat="1" ht="28.5">
      <c r="A10" s="901" t="s">
        <v>13</v>
      </c>
      <c r="B10" s="902" t="s">
        <v>1131</v>
      </c>
      <c r="C10" s="1055">
        <f aca="true" t="shared" si="0" ref="C10:K10">SUM(C11:C14)</f>
        <v>0</v>
      </c>
      <c r="D10" s="1056">
        <f t="shared" si="0"/>
        <v>0</v>
      </c>
      <c r="E10" s="1056">
        <f t="shared" si="0"/>
        <v>0</v>
      </c>
      <c r="F10" s="1056">
        <f t="shared" si="0"/>
        <v>0</v>
      </c>
      <c r="G10" s="1055">
        <f t="shared" si="0"/>
        <v>0</v>
      </c>
      <c r="H10" s="1055">
        <f t="shared" si="0"/>
        <v>0</v>
      </c>
      <c r="I10" s="1056">
        <f t="shared" si="0"/>
        <v>0</v>
      </c>
      <c r="J10" s="1056">
        <f t="shared" si="0"/>
        <v>0</v>
      </c>
      <c r="K10" s="1056">
        <f t="shared" si="0"/>
        <v>0</v>
      </c>
    </row>
    <row r="11" spans="1:11" s="88" customFormat="1" ht="15">
      <c r="A11" s="1057" t="s">
        <v>744</v>
      </c>
      <c r="B11" s="1058" t="s">
        <v>856</v>
      </c>
      <c r="C11" s="1059"/>
      <c r="D11" s="1059"/>
      <c r="E11" s="1060"/>
      <c r="F11" s="1059"/>
      <c r="G11" s="1059"/>
      <c r="H11" s="1059"/>
      <c r="I11" s="1059"/>
      <c r="J11" s="1059"/>
      <c r="K11" s="1059"/>
    </row>
    <row r="12" spans="1:11" s="88" customFormat="1" ht="15">
      <c r="A12" s="1057" t="s">
        <v>745</v>
      </c>
      <c r="B12" s="1058" t="s">
        <v>1001</v>
      </c>
      <c r="C12" s="1059"/>
      <c r="D12" s="1059"/>
      <c r="E12" s="1060"/>
      <c r="F12" s="1059"/>
      <c r="G12" s="1059"/>
      <c r="H12" s="1059"/>
      <c r="I12" s="1059"/>
      <c r="J12" s="1059"/>
      <c r="K12" s="1059"/>
    </row>
    <row r="13" spans="1:11" s="88" customFormat="1" ht="15">
      <c r="A13" s="1057" t="s">
        <v>746</v>
      </c>
      <c r="B13" s="1058" t="s">
        <v>96</v>
      </c>
      <c r="C13" s="1059"/>
      <c r="D13" s="1059"/>
      <c r="E13" s="1060"/>
      <c r="F13" s="1059"/>
      <c r="G13" s="1059"/>
      <c r="H13" s="1059"/>
      <c r="I13" s="1059"/>
      <c r="J13" s="1059"/>
      <c r="K13" s="1059"/>
    </row>
    <row r="14" spans="1:11" s="88" customFormat="1" ht="15">
      <c r="A14" s="1057"/>
      <c r="B14" s="1058" t="s">
        <v>1049</v>
      </c>
      <c r="C14" s="1059"/>
      <c r="D14" s="1059"/>
      <c r="E14" s="1060"/>
      <c r="F14" s="1059"/>
      <c r="G14" s="1059"/>
      <c r="H14" s="1059"/>
      <c r="I14" s="1059"/>
      <c r="J14" s="1059"/>
      <c r="K14" s="1059"/>
    </row>
    <row r="15" spans="1:11" s="88" customFormat="1" ht="44.25">
      <c r="A15" s="901" t="s">
        <v>14</v>
      </c>
      <c r="B15" s="902" t="s">
        <v>1144</v>
      </c>
      <c r="C15" s="1056">
        <f>SUM(C22:C22)</f>
        <v>0</v>
      </c>
      <c r="D15" s="1061">
        <f>C15</f>
        <v>0</v>
      </c>
      <c r="E15" s="1056">
        <f aca="true" t="shared" si="1" ref="E15:K15">SUM(E22:E22)</f>
        <v>0</v>
      </c>
      <c r="F15" s="1056">
        <f t="shared" si="1"/>
        <v>0</v>
      </c>
      <c r="G15" s="1056">
        <f t="shared" si="1"/>
        <v>0</v>
      </c>
      <c r="H15" s="1056">
        <f t="shared" si="1"/>
        <v>0</v>
      </c>
      <c r="I15" s="1056">
        <f t="shared" si="1"/>
        <v>0</v>
      </c>
      <c r="J15" s="1056">
        <f t="shared" si="1"/>
        <v>0</v>
      </c>
      <c r="K15" s="1056">
        <f t="shared" si="1"/>
        <v>0</v>
      </c>
    </row>
    <row r="16" spans="1:11" s="88" customFormat="1" ht="15">
      <c r="A16" s="869" t="s">
        <v>744</v>
      </c>
      <c r="B16" s="1062"/>
      <c r="C16" s="1063"/>
      <c r="D16" s="1064"/>
      <c r="E16" s="1063"/>
      <c r="F16" s="1063"/>
      <c r="G16" s="1063"/>
      <c r="H16" s="1063"/>
      <c r="I16" s="1063"/>
      <c r="J16" s="1063"/>
      <c r="K16" s="1063"/>
    </row>
    <row r="17" spans="1:11" s="88" customFormat="1" ht="15">
      <c r="A17" s="874" t="s">
        <v>745</v>
      </c>
      <c r="B17" s="1065"/>
      <c r="C17" s="1066"/>
      <c r="D17" s="1067"/>
      <c r="E17" s="1066"/>
      <c r="F17" s="1066"/>
      <c r="G17" s="1066"/>
      <c r="H17" s="1066"/>
      <c r="I17" s="1066"/>
      <c r="J17" s="1066"/>
      <c r="K17" s="1066"/>
    </row>
    <row r="18" spans="1:11" s="88" customFormat="1" ht="15">
      <c r="A18" s="874" t="s">
        <v>746</v>
      </c>
      <c r="B18" s="1068"/>
      <c r="C18" s="1069"/>
      <c r="D18" s="1070"/>
      <c r="E18" s="1069"/>
      <c r="F18" s="1069"/>
      <c r="G18" s="1069"/>
      <c r="H18" s="1069"/>
      <c r="I18" s="1069"/>
      <c r="J18" s="1069"/>
      <c r="K18" s="1069"/>
    </row>
    <row r="19" spans="1:11" s="88" customFormat="1" ht="72" customHeight="1">
      <c r="A19" s="1071" t="s">
        <v>15</v>
      </c>
      <c r="B19" s="902" t="s">
        <v>1145</v>
      </c>
      <c r="C19" s="1056"/>
      <c r="D19" s="1056"/>
      <c r="E19" s="1056"/>
      <c r="F19" s="1056"/>
      <c r="G19" s="1056"/>
      <c r="H19" s="1056"/>
      <c r="I19" s="1056"/>
      <c r="J19" s="1056"/>
      <c r="K19" s="1056"/>
    </row>
    <row r="20" spans="1:11" s="88" customFormat="1" ht="15">
      <c r="A20" s="1057" t="s">
        <v>744</v>
      </c>
      <c r="B20" s="1062"/>
      <c r="C20" s="1063"/>
      <c r="D20" s="1064"/>
      <c r="E20" s="1063"/>
      <c r="F20" s="1063"/>
      <c r="G20" s="1063"/>
      <c r="H20" s="1063"/>
      <c r="I20" s="1063"/>
      <c r="J20" s="1063"/>
      <c r="K20" s="1063"/>
    </row>
    <row r="21" spans="1:11" s="88" customFormat="1" ht="15">
      <c r="A21" s="874" t="s">
        <v>745</v>
      </c>
      <c r="B21" s="1065"/>
      <c r="C21" s="1066"/>
      <c r="D21" s="1067"/>
      <c r="E21" s="1066"/>
      <c r="F21" s="1066"/>
      <c r="G21" s="1066"/>
      <c r="H21" s="1066"/>
      <c r="I21" s="1066"/>
      <c r="J21" s="1066"/>
      <c r="K21" s="1066"/>
    </row>
    <row r="22" spans="1:11" s="88" customFormat="1" ht="15">
      <c r="A22" s="1072" t="s">
        <v>746</v>
      </c>
      <c r="B22" s="1068"/>
      <c r="C22" s="1070"/>
      <c r="D22" s="1070"/>
      <c r="E22" s="1070"/>
      <c r="F22" s="1070"/>
      <c r="G22" s="1070"/>
      <c r="H22" s="1070"/>
      <c r="I22" s="1070"/>
      <c r="J22" s="1070"/>
      <c r="K22" s="1070"/>
    </row>
    <row r="23" spans="1:11" s="88" customFormat="1" ht="44.25">
      <c r="A23" s="1071" t="s">
        <v>16</v>
      </c>
      <c r="B23" s="902" t="s">
        <v>1146</v>
      </c>
      <c r="C23" s="1056"/>
      <c r="D23" s="1056"/>
      <c r="E23" s="1056"/>
      <c r="F23" s="1056"/>
      <c r="G23" s="1056"/>
      <c r="H23" s="1056"/>
      <c r="I23" s="1056"/>
      <c r="J23" s="1056"/>
      <c r="K23" s="1056"/>
    </row>
    <row r="24" spans="1:11" s="88" customFormat="1" ht="15">
      <c r="A24" s="1057" t="s">
        <v>744</v>
      </c>
      <c r="B24" s="1058" t="s">
        <v>1141</v>
      </c>
      <c r="C24" s="1060"/>
      <c r="D24" s="1060"/>
      <c r="E24" s="1060"/>
      <c r="F24" s="1060"/>
      <c r="G24" s="1060"/>
      <c r="H24" s="1060"/>
      <c r="I24" s="1060"/>
      <c r="J24" s="1060"/>
      <c r="K24" s="1060"/>
    </row>
    <row r="25" spans="1:11" s="88" customFormat="1" ht="15">
      <c r="A25" s="1057" t="s">
        <v>745</v>
      </c>
      <c r="B25" s="1073" t="s">
        <v>1142</v>
      </c>
      <c r="C25" s="1067"/>
      <c r="D25" s="1067"/>
      <c r="E25" s="1067"/>
      <c r="F25" s="1067"/>
      <c r="G25" s="1067"/>
      <c r="H25" s="1067"/>
      <c r="I25" s="1067"/>
      <c r="J25" s="1067"/>
      <c r="K25" s="1067"/>
    </row>
    <row r="26" spans="1:11" s="88" customFormat="1" ht="15">
      <c r="A26" s="1057" t="s">
        <v>746</v>
      </c>
      <c r="B26" s="1073" t="s">
        <v>1143</v>
      </c>
      <c r="C26" s="1067"/>
      <c r="D26" s="1067"/>
      <c r="E26" s="1067"/>
      <c r="F26" s="1067"/>
      <c r="G26" s="1067"/>
      <c r="H26" s="1067"/>
      <c r="I26" s="1067"/>
      <c r="J26" s="1067"/>
      <c r="K26" s="1067"/>
    </row>
    <row r="27" spans="1:12" s="88" customFormat="1" ht="14.25">
      <c r="A27" s="1074"/>
      <c r="B27" s="901" t="s">
        <v>1130</v>
      </c>
      <c r="C27" s="1075">
        <f aca="true" t="shared" si="2" ref="C27:K27">C10+C15+C19+C23</f>
        <v>0</v>
      </c>
      <c r="D27" s="1075">
        <f t="shared" si="2"/>
        <v>0</v>
      </c>
      <c r="E27" s="1075">
        <f t="shared" si="2"/>
        <v>0</v>
      </c>
      <c r="F27" s="1075">
        <f t="shared" si="2"/>
        <v>0</v>
      </c>
      <c r="G27" s="1075">
        <f t="shared" si="2"/>
        <v>0</v>
      </c>
      <c r="H27" s="1075">
        <f t="shared" si="2"/>
        <v>0</v>
      </c>
      <c r="I27" s="1075">
        <f t="shared" si="2"/>
        <v>0</v>
      </c>
      <c r="J27" s="1075">
        <f t="shared" si="2"/>
        <v>0</v>
      </c>
      <c r="K27" s="1075">
        <f t="shared" si="2"/>
        <v>0</v>
      </c>
      <c r="L27" s="1076"/>
    </row>
    <row r="28" spans="1:23" s="212" customFormat="1" ht="15">
      <c r="A28" s="90"/>
      <c r="B28" s="210"/>
      <c r="C28" s="211"/>
      <c r="D28" s="211"/>
      <c r="E28" s="210"/>
      <c r="F28" s="223"/>
      <c r="G28" s="1077"/>
      <c r="H28" s="1270" t="s">
        <v>1000</v>
      </c>
      <c r="I28" s="1270"/>
      <c r="J28" s="1270"/>
      <c r="K28" s="1270"/>
      <c r="L28" s="90"/>
      <c r="M28" s="216"/>
      <c r="N28" s="216"/>
      <c r="O28" s="216"/>
      <c r="P28" s="90"/>
      <c r="Q28" s="216"/>
      <c r="R28" s="216"/>
      <c r="S28" s="336"/>
      <c r="T28" s="90"/>
      <c r="U28" s="216"/>
      <c r="V28" s="216"/>
      <c r="W28" s="216"/>
    </row>
    <row r="29" spans="1:23" s="217" customFormat="1" ht="15.75" customHeight="1">
      <c r="A29" s="1273" t="s">
        <v>699</v>
      </c>
      <c r="B29" s="1273"/>
      <c r="C29" s="1275" t="s">
        <v>848</v>
      </c>
      <c r="D29" s="1275"/>
      <c r="E29" s="1275"/>
      <c r="F29" s="1275"/>
      <c r="G29" s="1275"/>
      <c r="H29" s="1274" t="s">
        <v>18</v>
      </c>
      <c r="I29" s="1274"/>
      <c r="J29" s="1274"/>
      <c r="K29" s="1274"/>
      <c r="L29" s="88"/>
      <c r="M29" s="88"/>
      <c r="N29" s="88"/>
      <c r="O29" s="88"/>
      <c r="P29" s="88"/>
      <c r="Q29" s="88"/>
      <c r="R29" s="88"/>
      <c r="S29" s="853"/>
      <c r="T29" s="88"/>
      <c r="U29" s="88"/>
      <c r="V29" s="88"/>
      <c r="W29" s="88"/>
    </row>
    <row r="30" spans="1:23" s="220" customFormat="1" ht="16.5" customHeight="1">
      <c r="A30" s="1268" t="s">
        <v>700</v>
      </c>
      <c r="B30" s="1268"/>
      <c r="C30" s="1269" t="s">
        <v>700</v>
      </c>
      <c r="D30" s="1269"/>
      <c r="E30" s="1269"/>
      <c r="F30" s="1269"/>
      <c r="G30" s="1269"/>
      <c r="H30" s="1270" t="s">
        <v>725</v>
      </c>
      <c r="I30" s="1270"/>
      <c r="J30" s="1270"/>
      <c r="K30" s="1270"/>
      <c r="L30" s="123"/>
      <c r="M30" s="123"/>
      <c r="N30" s="123"/>
      <c r="O30" s="123"/>
      <c r="P30" s="123"/>
      <c r="Q30" s="123"/>
      <c r="R30" s="123"/>
      <c r="S30" s="336"/>
      <c r="T30" s="123"/>
      <c r="U30" s="123"/>
      <c r="V30" s="123"/>
      <c r="W30" s="123"/>
    </row>
    <row r="33" ht="15">
      <c r="C33" s="1078"/>
    </row>
  </sheetData>
  <sheetProtection/>
  <mergeCells count="15">
    <mergeCell ref="A7:K7"/>
    <mergeCell ref="A29:B29"/>
    <mergeCell ref="A6:K6"/>
    <mergeCell ref="C8:E8"/>
    <mergeCell ref="F8:H8"/>
    <mergeCell ref="A8:A9"/>
    <mergeCell ref="B8:B9"/>
    <mergeCell ref="A30:B30"/>
    <mergeCell ref="C30:G30"/>
    <mergeCell ref="H30:K30"/>
    <mergeCell ref="A5:K5"/>
    <mergeCell ref="I8:K8"/>
    <mergeCell ref="H28:K28"/>
    <mergeCell ref="C29:G29"/>
    <mergeCell ref="H29:K29"/>
  </mergeCells>
  <printOptions/>
  <pageMargins left="0.6" right="0.2" top="0.35" bottom="0.2" header="0.17" footer="0.18"/>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indexed="51"/>
  </sheetPr>
  <dimension ref="A1:W39"/>
  <sheetViews>
    <sheetView zoomScalePageLayoutView="0" workbookViewId="0" topLeftCell="A1">
      <selection activeCell="A5" sqref="A5:K5"/>
    </sheetView>
  </sheetViews>
  <sheetFormatPr defaultColWidth="9.140625" defaultRowHeight="12.75"/>
  <cols>
    <col min="1" max="1" width="5.28125" style="109" customWidth="1"/>
    <col min="2" max="2" width="32.140625" style="109" customWidth="1"/>
    <col min="3" max="3" width="13.28125" style="147" customWidth="1"/>
    <col min="4" max="4" width="10.421875" style="147" customWidth="1"/>
    <col min="5" max="5" width="9.7109375" style="147" bestFit="1" customWidth="1"/>
    <col min="6" max="6" width="13.28125" style="147" customWidth="1"/>
    <col min="7" max="7" width="9.421875" style="147" bestFit="1" customWidth="1"/>
    <col min="8" max="8" width="9.7109375" style="147" bestFit="1" customWidth="1"/>
    <col min="9" max="9" width="13.421875" style="147" customWidth="1"/>
    <col min="10" max="11" width="12.140625" style="147" customWidth="1"/>
    <col min="12" max="12" width="9.140625" style="109" customWidth="1"/>
    <col min="13" max="13" width="14.57421875" style="109" bestFit="1" customWidth="1"/>
    <col min="14" max="14" width="16.8515625" style="109" bestFit="1" customWidth="1"/>
    <col min="15" max="16384" width="9.140625" style="109" customWidth="1"/>
  </cols>
  <sheetData>
    <row r="1" spans="1:11" ht="15.75">
      <c r="A1" s="44" t="s">
        <v>697</v>
      </c>
      <c r="F1" s="149"/>
      <c r="G1" s="149"/>
      <c r="K1" s="295" t="s">
        <v>1132</v>
      </c>
    </row>
    <row r="2" spans="1:2" ht="15.75">
      <c r="A2" s="44" t="s">
        <v>970</v>
      </c>
      <c r="B2" s="312"/>
    </row>
    <row r="3" spans="1:2" ht="15.75" hidden="1">
      <c r="A3" s="44"/>
      <c r="B3" s="312"/>
    </row>
    <row r="4" spans="1:11" ht="15.75">
      <c r="A4" s="1309" t="s">
        <v>1133</v>
      </c>
      <c r="B4" s="1309"/>
      <c r="C4" s="1309"/>
      <c r="D4" s="1309"/>
      <c r="E4" s="1309"/>
      <c r="F4" s="1309"/>
      <c r="G4" s="1309"/>
      <c r="H4" s="1309"/>
      <c r="I4" s="1309"/>
      <c r="J4" s="1309"/>
      <c r="K4" s="1309"/>
    </row>
    <row r="5" spans="1:11" ht="15.75">
      <c r="A5" s="1157" t="s">
        <v>1129</v>
      </c>
      <c r="B5" s="1157"/>
      <c r="C5" s="1157"/>
      <c r="D5" s="1157"/>
      <c r="E5" s="1157"/>
      <c r="F5" s="1157"/>
      <c r="G5" s="1157"/>
      <c r="H5" s="1157"/>
      <c r="I5" s="1157"/>
      <c r="J5" s="1157"/>
      <c r="K5" s="1157"/>
    </row>
    <row r="6" spans="1:11" ht="15.75">
      <c r="A6" s="1224" t="s">
        <v>914</v>
      </c>
      <c r="B6" s="1224"/>
      <c r="C6" s="1224"/>
      <c r="D6" s="1224"/>
      <c r="E6" s="1224"/>
      <c r="F6" s="1224"/>
      <c r="G6" s="1224"/>
      <c r="H6" s="1224"/>
      <c r="I6" s="1224"/>
      <c r="J6" s="1224"/>
      <c r="K6" s="1224"/>
    </row>
    <row r="7" spans="1:11" ht="15.75">
      <c r="A7" s="1160" t="s">
        <v>2</v>
      </c>
      <c r="B7" s="1161" t="s">
        <v>760</v>
      </c>
      <c r="C7" s="1310" t="s">
        <v>1089</v>
      </c>
      <c r="D7" s="1310"/>
      <c r="E7" s="1310"/>
      <c r="F7" s="1310" t="s">
        <v>965</v>
      </c>
      <c r="G7" s="1310"/>
      <c r="H7" s="1310"/>
      <c r="I7" s="1310" t="s">
        <v>1055</v>
      </c>
      <c r="J7" s="1310"/>
      <c r="K7" s="1310"/>
    </row>
    <row r="8" spans="1:11" ht="47.25">
      <c r="A8" s="1160"/>
      <c r="B8" s="1182"/>
      <c r="C8" s="297" t="s">
        <v>899</v>
      </c>
      <c r="D8" s="297" t="s">
        <v>900</v>
      </c>
      <c r="E8" s="297" t="s">
        <v>901</v>
      </c>
      <c r="F8" s="297" t="s">
        <v>1003</v>
      </c>
      <c r="G8" s="297" t="s">
        <v>1004</v>
      </c>
      <c r="H8" s="297" t="s">
        <v>1005</v>
      </c>
      <c r="I8" s="297" t="s">
        <v>1006</v>
      </c>
      <c r="J8" s="297" t="s">
        <v>1007</v>
      </c>
      <c r="K8" s="297" t="s">
        <v>1008</v>
      </c>
    </row>
    <row r="9" spans="1:11" s="61" customFormat="1" ht="15.75">
      <c r="A9" s="69" t="s">
        <v>13</v>
      </c>
      <c r="B9" s="68" t="s">
        <v>1134</v>
      </c>
      <c r="C9" s="298">
        <f>SUM(C10:C12)</f>
        <v>0</v>
      </c>
      <c r="D9" s="298">
        <f aca="true" t="shared" si="0" ref="D9:J9">SUM(D10:D12)</f>
        <v>0</v>
      </c>
      <c r="E9" s="298">
        <f t="shared" si="0"/>
        <v>0</v>
      </c>
      <c r="F9" s="298">
        <f t="shared" si="0"/>
        <v>0</v>
      </c>
      <c r="G9" s="298">
        <f t="shared" si="0"/>
        <v>0</v>
      </c>
      <c r="H9" s="298">
        <f t="shared" si="0"/>
        <v>0</v>
      </c>
      <c r="I9" s="298">
        <f t="shared" si="0"/>
        <v>0</v>
      </c>
      <c r="J9" s="298">
        <f t="shared" si="0"/>
        <v>0</v>
      </c>
      <c r="K9" s="298">
        <f>SUM(K10:K12)</f>
        <v>0</v>
      </c>
    </row>
    <row r="10" spans="1:14" s="61" customFormat="1" ht="15.75">
      <c r="A10" s="855" t="s">
        <v>744</v>
      </c>
      <c r="B10" s="301" t="s">
        <v>1140</v>
      </c>
      <c r="C10" s="302"/>
      <c r="D10" s="302"/>
      <c r="E10" s="303"/>
      <c r="F10" s="302"/>
      <c r="G10" s="302"/>
      <c r="H10" s="302"/>
      <c r="I10" s="302"/>
      <c r="J10" s="302"/>
      <c r="K10" s="302"/>
      <c r="M10" s="250"/>
      <c r="N10" s="1047"/>
    </row>
    <row r="11" spans="1:11" s="61" customFormat="1" ht="15.75">
      <c r="A11" s="855" t="s">
        <v>745</v>
      </c>
      <c r="B11" s="301" t="s">
        <v>1139</v>
      </c>
      <c r="C11" s="302"/>
      <c r="D11" s="302"/>
      <c r="E11" s="303"/>
      <c r="F11" s="302"/>
      <c r="G11" s="302"/>
      <c r="H11" s="302"/>
      <c r="I11" s="302"/>
      <c r="J11" s="302"/>
      <c r="K11" s="302"/>
    </row>
    <row r="12" spans="1:11" s="61" customFormat="1" ht="15.75">
      <c r="A12" s="855" t="s">
        <v>746</v>
      </c>
      <c r="B12" s="301" t="s">
        <v>35</v>
      </c>
      <c r="C12" s="302"/>
      <c r="D12" s="302"/>
      <c r="E12" s="303"/>
      <c r="F12" s="302"/>
      <c r="G12" s="302"/>
      <c r="H12" s="302"/>
      <c r="I12" s="302"/>
      <c r="J12" s="302"/>
      <c r="K12" s="302"/>
    </row>
    <row r="13" spans="1:11" s="61" customFormat="1" ht="15.75">
      <c r="A13" s="69" t="s">
        <v>14</v>
      </c>
      <c r="B13" s="68" t="s">
        <v>1135</v>
      </c>
      <c r="C13" s="299">
        <f>SUM(C20:C20)</f>
        <v>0</v>
      </c>
      <c r="D13" s="307">
        <f>C13</f>
        <v>0</v>
      </c>
      <c r="E13" s="299">
        <f aca="true" t="shared" si="1" ref="E13:K13">SUM(E20:E20)</f>
        <v>0</v>
      </c>
      <c r="F13" s="299">
        <f t="shared" si="1"/>
        <v>0</v>
      </c>
      <c r="G13" s="299">
        <f t="shared" si="1"/>
        <v>0</v>
      </c>
      <c r="H13" s="299">
        <f t="shared" si="1"/>
        <v>0</v>
      </c>
      <c r="I13" s="299">
        <f t="shared" si="1"/>
        <v>0</v>
      </c>
      <c r="J13" s="299">
        <f t="shared" si="1"/>
        <v>0</v>
      </c>
      <c r="K13" s="299">
        <f t="shared" si="1"/>
        <v>0</v>
      </c>
    </row>
    <row r="14" spans="1:11" s="61" customFormat="1" ht="15.75">
      <c r="A14" s="318" t="s">
        <v>744</v>
      </c>
      <c r="B14" s="314"/>
      <c r="C14" s="315"/>
      <c r="D14" s="316"/>
      <c r="E14" s="315"/>
      <c r="F14" s="315"/>
      <c r="G14" s="315"/>
      <c r="H14" s="315"/>
      <c r="I14" s="315"/>
      <c r="J14" s="315"/>
      <c r="K14" s="315"/>
    </row>
    <row r="15" spans="1:11" s="61" customFormat="1" ht="15.75">
      <c r="A15" s="856" t="s">
        <v>745</v>
      </c>
      <c r="B15" s="857"/>
      <c r="C15" s="858"/>
      <c r="D15" s="306"/>
      <c r="E15" s="858"/>
      <c r="F15" s="858"/>
      <c r="G15" s="858"/>
      <c r="H15" s="858"/>
      <c r="I15" s="858"/>
      <c r="J15" s="858"/>
      <c r="K15" s="858"/>
    </row>
    <row r="16" spans="1:11" s="61" customFormat="1" ht="15.75">
      <c r="A16" s="856" t="s">
        <v>746</v>
      </c>
      <c r="B16" s="1003"/>
      <c r="C16" s="1044"/>
      <c r="D16" s="1004"/>
      <c r="E16" s="1044"/>
      <c r="F16" s="1044"/>
      <c r="G16" s="1044"/>
      <c r="H16" s="1044"/>
      <c r="I16" s="1044"/>
      <c r="J16" s="1044"/>
      <c r="K16" s="1044"/>
    </row>
    <row r="17" spans="1:11" s="61" customFormat="1" ht="15.75">
      <c r="A17" s="1045" t="s">
        <v>15</v>
      </c>
      <c r="B17" s="68" t="s">
        <v>1136</v>
      </c>
      <c r="C17" s="299"/>
      <c r="D17" s="299"/>
      <c r="E17" s="299"/>
      <c r="F17" s="299"/>
      <c r="G17" s="299"/>
      <c r="H17" s="299"/>
      <c r="I17" s="299"/>
      <c r="J17" s="299"/>
      <c r="K17" s="299"/>
    </row>
    <row r="18" spans="1:11" s="61" customFormat="1" ht="15.75">
      <c r="A18" s="855" t="s">
        <v>744</v>
      </c>
      <c r="B18" s="314"/>
      <c r="C18" s="315"/>
      <c r="D18" s="316"/>
      <c r="E18" s="315"/>
      <c r="F18" s="315"/>
      <c r="G18" s="315"/>
      <c r="H18" s="315"/>
      <c r="I18" s="315"/>
      <c r="J18" s="315"/>
      <c r="K18" s="315"/>
    </row>
    <row r="19" spans="1:11" s="61" customFormat="1" ht="15.75">
      <c r="A19" s="856" t="s">
        <v>745</v>
      </c>
      <c r="B19" s="857"/>
      <c r="C19" s="858"/>
      <c r="D19" s="306"/>
      <c r="E19" s="858"/>
      <c r="F19" s="858"/>
      <c r="G19" s="858"/>
      <c r="H19" s="858"/>
      <c r="I19" s="858"/>
      <c r="J19" s="858"/>
      <c r="K19" s="858"/>
    </row>
    <row r="20" spans="1:11" s="61" customFormat="1" ht="15.75">
      <c r="A20" s="1008" t="s">
        <v>746</v>
      </c>
      <c r="B20" s="1003"/>
      <c r="C20" s="1004"/>
      <c r="D20" s="1004"/>
      <c r="E20" s="1004"/>
      <c r="F20" s="1004"/>
      <c r="G20" s="1004"/>
      <c r="H20" s="1004"/>
      <c r="I20" s="1004"/>
      <c r="J20" s="1004"/>
      <c r="K20" s="1004"/>
    </row>
    <row r="21" spans="1:11" s="61" customFormat="1" ht="15.75">
      <c r="A21" s="1045" t="s">
        <v>16</v>
      </c>
      <c r="B21" s="68" t="s">
        <v>1137</v>
      </c>
      <c r="C21" s="299"/>
      <c r="D21" s="299"/>
      <c r="E21" s="299"/>
      <c r="F21" s="299"/>
      <c r="G21" s="299"/>
      <c r="H21" s="299"/>
      <c r="I21" s="299"/>
      <c r="J21" s="299"/>
      <c r="K21" s="299"/>
    </row>
    <row r="22" spans="1:11" s="61" customFormat="1" ht="15.75">
      <c r="A22" s="855" t="s">
        <v>744</v>
      </c>
      <c r="B22" s="301"/>
      <c r="C22" s="303"/>
      <c r="D22" s="303"/>
      <c r="E22" s="303"/>
      <c r="F22" s="303"/>
      <c r="G22" s="303"/>
      <c r="H22" s="303"/>
      <c r="I22" s="303"/>
      <c r="J22" s="303"/>
      <c r="K22" s="303"/>
    </row>
    <row r="23" spans="1:11" s="61" customFormat="1" ht="15.75">
      <c r="A23" s="855" t="s">
        <v>745</v>
      </c>
      <c r="B23" s="305"/>
      <c r="C23" s="306"/>
      <c r="D23" s="306"/>
      <c r="E23" s="306"/>
      <c r="F23" s="306"/>
      <c r="G23" s="306"/>
      <c r="H23" s="306"/>
      <c r="I23" s="306"/>
      <c r="J23" s="306"/>
      <c r="K23" s="306"/>
    </row>
    <row r="24" spans="1:11" s="61" customFormat="1" ht="15.75">
      <c r="A24" s="855" t="s">
        <v>746</v>
      </c>
      <c r="B24" s="305"/>
      <c r="C24" s="306"/>
      <c r="D24" s="306"/>
      <c r="E24" s="306"/>
      <c r="F24" s="306"/>
      <c r="G24" s="306"/>
      <c r="H24" s="306"/>
      <c r="I24" s="306"/>
      <c r="J24" s="306"/>
      <c r="K24" s="306"/>
    </row>
    <row r="25" spans="1:12" s="61" customFormat="1" ht="15.75">
      <c r="A25" s="308"/>
      <c r="B25" s="69" t="s">
        <v>1130</v>
      </c>
      <c r="C25" s="309">
        <f aca="true" t="shared" si="2" ref="C25:K25">C9+C13+C17+C21</f>
        <v>0</v>
      </c>
      <c r="D25" s="309">
        <f t="shared" si="2"/>
        <v>0</v>
      </c>
      <c r="E25" s="309">
        <f t="shared" si="2"/>
        <v>0</v>
      </c>
      <c r="F25" s="309">
        <f t="shared" si="2"/>
        <v>0</v>
      </c>
      <c r="G25" s="309">
        <f t="shared" si="2"/>
        <v>0</v>
      </c>
      <c r="H25" s="309">
        <f t="shared" si="2"/>
        <v>0</v>
      </c>
      <c r="I25" s="309">
        <f t="shared" si="2"/>
        <v>0</v>
      </c>
      <c r="J25" s="309">
        <f t="shared" si="2"/>
        <v>0</v>
      </c>
      <c r="K25" s="309">
        <f t="shared" si="2"/>
        <v>0</v>
      </c>
      <c r="L25" s="310"/>
    </row>
    <row r="26" spans="1:23" s="136" customFormat="1" ht="15.75">
      <c r="A26" s="47"/>
      <c r="B26" s="134"/>
      <c r="C26" s="135"/>
      <c r="D26" s="135"/>
      <c r="E26" s="134"/>
      <c r="F26" s="147"/>
      <c r="G26" s="311"/>
      <c r="H26" s="1282" t="s">
        <v>1000</v>
      </c>
      <c r="I26" s="1282"/>
      <c r="J26" s="1282"/>
      <c r="K26" s="1282"/>
      <c r="L26" s="47"/>
      <c r="M26" s="130"/>
      <c r="N26" s="130"/>
      <c r="O26" s="130"/>
      <c r="P26" s="47"/>
      <c r="Q26" s="130"/>
      <c r="R26" s="130"/>
      <c r="S26" s="233"/>
      <c r="T26" s="47"/>
      <c r="U26" s="130"/>
      <c r="V26" s="130"/>
      <c r="W26" s="130"/>
    </row>
    <row r="27" spans="1:23" s="141" customFormat="1" ht="15.75" customHeight="1">
      <c r="A27" s="1276" t="s">
        <v>699</v>
      </c>
      <c r="B27" s="1276"/>
      <c r="C27" s="1280" t="s">
        <v>848</v>
      </c>
      <c r="D27" s="1280"/>
      <c r="E27" s="1280"/>
      <c r="F27" s="1280"/>
      <c r="G27" s="1280"/>
      <c r="H27" s="1281" t="s">
        <v>18</v>
      </c>
      <c r="I27" s="1281"/>
      <c r="J27" s="1281"/>
      <c r="K27" s="1281"/>
      <c r="L27" s="61"/>
      <c r="M27" s="61"/>
      <c r="N27" s="61"/>
      <c r="O27" s="61"/>
      <c r="P27" s="61"/>
      <c r="Q27" s="61"/>
      <c r="R27" s="61"/>
      <c r="S27" s="140"/>
      <c r="T27" s="61"/>
      <c r="U27" s="61"/>
      <c r="V27" s="61"/>
      <c r="W27" s="61"/>
    </row>
    <row r="28" spans="1:23" s="144" customFormat="1" ht="16.5" customHeight="1">
      <c r="A28" s="1277" t="s">
        <v>700</v>
      </c>
      <c r="B28" s="1277"/>
      <c r="C28" s="1278" t="s">
        <v>700</v>
      </c>
      <c r="D28" s="1278"/>
      <c r="E28" s="1278"/>
      <c r="F28" s="1278"/>
      <c r="G28" s="1278"/>
      <c r="H28" s="1282" t="s">
        <v>725</v>
      </c>
      <c r="I28" s="1282"/>
      <c r="J28" s="1282"/>
      <c r="K28" s="1282"/>
      <c r="L28" s="114"/>
      <c r="M28" s="114"/>
      <c r="N28" s="114"/>
      <c r="O28" s="114"/>
      <c r="P28" s="114"/>
      <c r="Q28" s="114"/>
      <c r="R28" s="114"/>
      <c r="S28" s="233"/>
      <c r="T28" s="114"/>
      <c r="U28" s="114"/>
      <c r="V28" s="114"/>
      <c r="W28" s="114"/>
    </row>
    <row r="31" spans="2:3" ht="16.5">
      <c r="B31" s="147"/>
      <c r="C31" s="1043"/>
    </row>
    <row r="32" ht="15.75">
      <c r="B32" s="147"/>
    </row>
    <row r="33" ht="15.75">
      <c r="B33" s="147"/>
    </row>
    <row r="34" ht="15.75">
      <c r="B34" s="1046"/>
    </row>
    <row r="35" ht="15.75">
      <c r="B35" s="1046"/>
    </row>
    <row r="36" ht="15.75">
      <c r="B36" s="1046"/>
    </row>
    <row r="37" ht="15.75">
      <c r="B37" s="147"/>
    </row>
    <row r="38" ht="15.75">
      <c r="B38" s="147"/>
    </row>
    <row r="39" ht="15.75">
      <c r="B39" s="147"/>
    </row>
  </sheetData>
  <sheetProtection/>
  <mergeCells count="15">
    <mergeCell ref="A4:K4"/>
    <mergeCell ref="A5:K5"/>
    <mergeCell ref="A6:K6"/>
    <mergeCell ref="A7:A8"/>
    <mergeCell ref="B7:B8"/>
    <mergeCell ref="C7:E7"/>
    <mergeCell ref="F7:H7"/>
    <mergeCell ref="I7:K7"/>
    <mergeCell ref="H26:K26"/>
    <mergeCell ref="A27:B27"/>
    <mergeCell ref="C27:G27"/>
    <mergeCell ref="H27:K27"/>
    <mergeCell ref="A28:B28"/>
    <mergeCell ref="C28:G28"/>
    <mergeCell ref="H28:K28"/>
  </mergeCells>
  <printOptions/>
  <pageMargins left="0.52" right="0.2" top="0.35" bottom="0.2" header="0.17" footer="0.18"/>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indexed="51"/>
  </sheetPr>
  <dimension ref="A1:Z59"/>
  <sheetViews>
    <sheetView zoomScalePageLayoutView="0" workbookViewId="0" topLeftCell="A1">
      <selection activeCell="L5" sqref="L5:N5"/>
    </sheetView>
  </sheetViews>
  <sheetFormatPr defaultColWidth="4.8515625" defaultRowHeight="12.75"/>
  <cols>
    <col min="1" max="1" width="4.8515625" style="464" customWidth="1"/>
    <col min="2" max="2" width="38.7109375" style="464" customWidth="1"/>
    <col min="3" max="3" width="5.8515625" style="464" bestFit="1" customWidth="1"/>
    <col min="4" max="4" width="7.421875" style="464" bestFit="1" customWidth="1"/>
    <col min="5" max="5" width="5.8515625" style="464" bestFit="1" customWidth="1"/>
    <col min="6" max="6" width="9.28125" style="464" bestFit="1" customWidth="1"/>
    <col min="7" max="7" width="8.28125" style="464" bestFit="1" customWidth="1"/>
    <col min="8" max="8" width="9.7109375" style="464" bestFit="1" customWidth="1"/>
    <col min="9" max="9" width="5.421875" style="464" bestFit="1" customWidth="1"/>
    <col min="10" max="10" width="7.421875" style="464" bestFit="1" customWidth="1"/>
    <col min="11" max="14" width="9.8515625" style="464" customWidth="1"/>
    <col min="15" max="15" width="5.421875" style="464" bestFit="1" customWidth="1"/>
    <col min="16" max="16" width="7.421875" style="464" bestFit="1" customWidth="1"/>
    <col min="17" max="20" width="9.8515625" style="464" customWidth="1"/>
    <col min="21" max="21" width="5.8515625" style="464" bestFit="1" customWidth="1"/>
    <col min="22" max="22" width="7.421875" style="464" bestFit="1" customWidth="1"/>
    <col min="23" max="23" width="5.8515625" style="464" bestFit="1" customWidth="1"/>
    <col min="24" max="24" width="9.28125" style="464" bestFit="1" customWidth="1"/>
    <col min="25" max="25" width="8.28125" style="464" bestFit="1" customWidth="1"/>
    <col min="26" max="26" width="5.7109375" style="464" bestFit="1" customWidth="1"/>
    <col min="27" max="16384" width="4.8515625" style="464" customWidth="1"/>
  </cols>
  <sheetData>
    <row r="1" spans="1:26" s="25" customFormat="1" ht="15.75">
      <c r="A1" s="44" t="s">
        <v>697</v>
      </c>
      <c r="L1" s="1312" t="s">
        <v>868</v>
      </c>
      <c r="M1" s="1312"/>
      <c r="N1" s="1312"/>
      <c r="Z1" s="45"/>
    </row>
    <row r="2" s="25" customFormat="1" ht="15.75">
      <c r="A2" s="44" t="s">
        <v>1</v>
      </c>
    </row>
    <row r="3" spans="1:26" ht="15.75">
      <c r="A3" s="1102" t="s">
        <v>994</v>
      </c>
      <c r="B3" s="1102"/>
      <c r="C3" s="1102"/>
      <c r="D3" s="1102"/>
      <c r="E3" s="1102"/>
      <c r="F3" s="1102"/>
      <c r="G3" s="1102"/>
      <c r="H3" s="1102"/>
      <c r="I3" s="1102"/>
      <c r="J3" s="1102"/>
      <c r="K3" s="1102"/>
      <c r="L3" s="1102"/>
      <c r="M3" s="1102"/>
      <c r="N3" s="1102"/>
      <c r="O3" s="45"/>
      <c r="P3" s="45"/>
      <c r="Q3" s="45"/>
      <c r="R3" s="45"/>
      <c r="S3" s="45"/>
      <c r="T3" s="45"/>
      <c r="U3" s="45"/>
      <c r="V3" s="45"/>
      <c r="W3" s="45"/>
      <c r="X3" s="45"/>
      <c r="Y3" s="45"/>
      <c r="Z3" s="45"/>
    </row>
    <row r="4" spans="1:26" ht="15.75">
      <c r="A4" s="1318" t="s">
        <v>993</v>
      </c>
      <c r="B4" s="1318"/>
      <c r="C4" s="1318"/>
      <c r="D4" s="1318"/>
      <c r="E4" s="1318"/>
      <c r="F4" s="1318"/>
      <c r="G4" s="1318"/>
      <c r="H4" s="1318"/>
      <c r="I4" s="1318"/>
      <c r="J4" s="1318"/>
      <c r="K4" s="1318"/>
      <c r="L4" s="1318"/>
      <c r="M4" s="1318"/>
      <c r="N4" s="1318"/>
      <c r="O4" s="1318"/>
      <c r="P4" s="1318"/>
      <c r="Q4" s="1318"/>
      <c r="R4" s="1318"/>
      <c r="S4" s="1318"/>
      <c r="T4" s="1318"/>
      <c r="U4" s="1318"/>
      <c r="V4" s="1318"/>
      <c r="W4" s="1318"/>
      <c r="X4" s="1318"/>
      <c r="Y4" s="1318"/>
      <c r="Z4" s="1318"/>
    </row>
    <row r="5" spans="12:26" ht="15.75">
      <c r="L5" s="1311" t="s">
        <v>914</v>
      </c>
      <c r="M5" s="1311"/>
      <c r="N5" s="1311"/>
      <c r="Y5" s="1080"/>
      <c r="Z5" s="1080"/>
    </row>
    <row r="6" spans="1:26" ht="19.5" customHeight="1">
      <c r="A6" s="1096" t="s">
        <v>2</v>
      </c>
      <c r="B6" s="1096" t="s">
        <v>336</v>
      </c>
      <c r="C6" s="1098" t="s">
        <v>952</v>
      </c>
      <c r="D6" s="1313"/>
      <c r="E6" s="1313"/>
      <c r="F6" s="1313"/>
      <c r="G6" s="1313"/>
      <c r="H6" s="1099"/>
      <c r="I6" s="1098" t="s">
        <v>965</v>
      </c>
      <c r="J6" s="1313"/>
      <c r="K6" s="1313"/>
      <c r="L6" s="1313"/>
      <c r="M6" s="1313"/>
      <c r="N6" s="1099"/>
      <c r="O6" s="1098" t="s">
        <v>954</v>
      </c>
      <c r="P6" s="1313"/>
      <c r="Q6" s="1313"/>
      <c r="R6" s="1313"/>
      <c r="S6" s="1313"/>
      <c r="T6" s="1099"/>
      <c r="U6" s="1098" t="s">
        <v>955</v>
      </c>
      <c r="V6" s="1313"/>
      <c r="W6" s="1313"/>
      <c r="X6" s="1313"/>
      <c r="Y6" s="1313"/>
      <c r="Z6" s="1099"/>
    </row>
    <row r="7" spans="1:26" ht="19.5" customHeight="1">
      <c r="A7" s="1163"/>
      <c r="B7" s="1163"/>
      <c r="C7" s="1314" t="s">
        <v>853</v>
      </c>
      <c r="D7" s="1316" t="s">
        <v>854</v>
      </c>
      <c r="E7" s="1316" t="s">
        <v>855</v>
      </c>
      <c r="F7" s="1316"/>
      <c r="G7" s="1316"/>
      <c r="H7" s="1316"/>
      <c r="I7" s="1314" t="s">
        <v>853</v>
      </c>
      <c r="J7" s="1316" t="s">
        <v>854</v>
      </c>
      <c r="K7" s="1316" t="s">
        <v>855</v>
      </c>
      <c r="L7" s="1316"/>
      <c r="M7" s="1316"/>
      <c r="N7" s="1316"/>
      <c r="O7" s="1314" t="s">
        <v>853</v>
      </c>
      <c r="P7" s="1316" t="s">
        <v>854</v>
      </c>
      <c r="Q7" s="1316" t="s">
        <v>855</v>
      </c>
      <c r="R7" s="1316"/>
      <c r="S7" s="1316"/>
      <c r="T7" s="1316"/>
      <c r="U7" s="1314" t="s">
        <v>853</v>
      </c>
      <c r="V7" s="1316" t="s">
        <v>854</v>
      </c>
      <c r="W7" s="1316" t="s">
        <v>855</v>
      </c>
      <c r="X7" s="1316"/>
      <c r="Y7" s="1316"/>
      <c r="Z7" s="1316"/>
    </row>
    <row r="8" spans="1:26" ht="52.5" customHeight="1">
      <c r="A8" s="1097"/>
      <c r="B8" s="1097"/>
      <c r="C8" s="1315"/>
      <c r="D8" s="1316"/>
      <c r="E8" s="518" t="s">
        <v>999</v>
      </c>
      <c r="F8" s="518" t="s">
        <v>9</v>
      </c>
      <c r="G8" s="518" t="s">
        <v>10</v>
      </c>
      <c r="H8" s="518" t="s">
        <v>298</v>
      </c>
      <c r="I8" s="1315"/>
      <c r="J8" s="1316"/>
      <c r="K8" s="518" t="s">
        <v>853</v>
      </c>
      <c r="L8" s="518" t="s">
        <v>9</v>
      </c>
      <c r="M8" s="518" t="s">
        <v>10</v>
      </c>
      <c r="N8" s="518" t="s">
        <v>298</v>
      </c>
      <c r="O8" s="1315"/>
      <c r="P8" s="1316"/>
      <c r="Q8" s="518" t="s">
        <v>853</v>
      </c>
      <c r="R8" s="518" t="s">
        <v>9</v>
      </c>
      <c r="S8" s="518" t="s">
        <v>10</v>
      </c>
      <c r="T8" s="518" t="s">
        <v>298</v>
      </c>
      <c r="U8" s="1315"/>
      <c r="V8" s="1316"/>
      <c r="W8" s="518" t="s">
        <v>853</v>
      </c>
      <c r="X8" s="518" t="s">
        <v>9</v>
      </c>
      <c r="Y8" s="518" t="s">
        <v>10</v>
      </c>
      <c r="Z8" s="518" t="s">
        <v>298</v>
      </c>
    </row>
    <row r="9" spans="1:26" ht="15.75">
      <c r="A9" s="567" t="s">
        <v>92</v>
      </c>
      <c r="B9" s="567" t="s">
        <v>93</v>
      </c>
      <c r="C9" s="457" t="s">
        <v>744</v>
      </c>
      <c r="D9" s="457" t="s">
        <v>745</v>
      </c>
      <c r="E9" s="457" t="s">
        <v>746</v>
      </c>
      <c r="F9" s="457" t="s">
        <v>747</v>
      </c>
      <c r="G9" s="457" t="s">
        <v>748</v>
      </c>
      <c r="H9" s="457" t="s">
        <v>749</v>
      </c>
      <c r="I9" s="457" t="s">
        <v>750</v>
      </c>
      <c r="J9" s="457" t="s">
        <v>751</v>
      </c>
      <c r="K9" s="457" t="s">
        <v>752</v>
      </c>
      <c r="L9" s="457" t="s">
        <v>277</v>
      </c>
      <c r="M9" s="457" t="s">
        <v>278</v>
      </c>
      <c r="N9" s="457" t="s">
        <v>279</v>
      </c>
      <c r="O9" s="457" t="s">
        <v>280</v>
      </c>
      <c r="P9" s="457" t="s">
        <v>281</v>
      </c>
      <c r="Q9" s="457" t="s">
        <v>282</v>
      </c>
      <c r="R9" s="457" t="s">
        <v>283</v>
      </c>
      <c r="S9" s="457" t="s">
        <v>284</v>
      </c>
      <c r="T9" s="457" t="s">
        <v>285</v>
      </c>
      <c r="U9" s="457" t="s">
        <v>286</v>
      </c>
      <c r="V9" s="457" t="s">
        <v>287</v>
      </c>
      <c r="W9" s="457" t="s">
        <v>288</v>
      </c>
      <c r="X9" s="457" t="s">
        <v>289</v>
      </c>
      <c r="Y9" s="457" t="s">
        <v>290</v>
      </c>
      <c r="Z9" s="457" t="s">
        <v>291</v>
      </c>
    </row>
    <row r="10" spans="1:26" ht="15.75">
      <c r="A10" s="465" t="s">
        <v>13</v>
      </c>
      <c r="B10" s="466" t="s">
        <v>372</v>
      </c>
      <c r="C10" s="466">
        <f>D10+E10</f>
        <v>0</v>
      </c>
      <c r="D10" s="466">
        <f>D11+D16+D17</f>
        <v>0</v>
      </c>
      <c r="E10" s="466">
        <f>F10+H10</f>
        <v>0</v>
      </c>
      <c r="F10" s="466">
        <f>F11+F16+F17</f>
        <v>0</v>
      </c>
      <c r="G10" s="466">
        <f>G11+G16+G17</f>
        <v>0</v>
      </c>
      <c r="H10" s="466">
        <f>H11+H16+H17</f>
        <v>0</v>
      </c>
      <c r="I10" s="466">
        <f>J10+K10</f>
        <v>0</v>
      </c>
      <c r="J10" s="466">
        <f>J11+J16+J17</f>
        <v>0</v>
      </c>
      <c r="K10" s="466">
        <f>L10+N10</f>
        <v>0</v>
      </c>
      <c r="L10" s="466">
        <f>L11+L16+L17</f>
        <v>0</v>
      </c>
      <c r="M10" s="466">
        <f>M11+M16+M17</f>
        <v>0</v>
      </c>
      <c r="N10" s="466">
        <f>N11+N16+N17</f>
        <v>0</v>
      </c>
      <c r="O10" s="466">
        <f>P10+Q10</f>
        <v>0</v>
      </c>
      <c r="P10" s="466">
        <f>P11+P16+P17</f>
        <v>0</v>
      </c>
      <c r="Q10" s="466">
        <f>R10+T10</f>
        <v>0</v>
      </c>
      <c r="R10" s="466">
        <f>R11+R16+R17</f>
        <v>0</v>
      </c>
      <c r="S10" s="466">
        <f>S11+S16+S17</f>
        <v>0</v>
      </c>
      <c r="T10" s="466">
        <f>T11+T16+T17</f>
        <v>0</v>
      </c>
      <c r="U10" s="466">
        <f>V10+W10</f>
        <v>0</v>
      </c>
      <c r="V10" s="466">
        <f>V11+V16+V17</f>
        <v>0</v>
      </c>
      <c r="W10" s="466">
        <f>X10+Z10</f>
        <v>0</v>
      </c>
      <c r="X10" s="466">
        <f>X11+X16+X17</f>
        <v>0</v>
      </c>
      <c r="Y10" s="466">
        <f>Y11+Y16+Y17</f>
        <v>0</v>
      </c>
      <c r="Z10" s="466">
        <f>Z11+Z16+Z17</f>
        <v>0</v>
      </c>
    </row>
    <row r="11" spans="1:26" ht="15.75">
      <c r="A11" s="467">
        <v>1</v>
      </c>
      <c r="B11" s="468" t="s">
        <v>9</v>
      </c>
      <c r="C11" s="468">
        <f>D11+E11</f>
        <v>0</v>
      </c>
      <c r="D11" s="468">
        <f>D12+D13+D14</f>
        <v>0</v>
      </c>
      <c r="E11" s="468">
        <f>F11+H11</f>
        <v>0</v>
      </c>
      <c r="F11" s="468">
        <f>F12+F13+F14</f>
        <v>0</v>
      </c>
      <c r="G11" s="468">
        <f>G12+G13+G14</f>
        <v>0</v>
      </c>
      <c r="H11" s="468">
        <f>H12+H13+H14</f>
        <v>0</v>
      </c>
      <c r="I11" s="468">
        <f>J11+K11</f>
        <v>0</v>
      </c>
      <c r="J11" s="468">
        <f>J12+J13+J14</f>
        <v>0</v>
      </c>
      <c r="K11" s="468">
        <f>L11+N11</f>
        <v>0</v>
      </c>
      <c r="L11" s="468">
        <f>L12+L13+L14</f>
        <v>0</v>
      </c>
      <c r="M11" s="468">
        <f>M12+M13+M14</f>
        <v>0</v>
      </c>
      <c r="N11" s="468">
        <f>N12+N13+N14</f>
        <v>0</v>
      </c>
      <c r="O11" s="468">
        <f>P11+Q11</f>
        <v>0</v>
      </c>
      <c r="P11" s="468">
        <f>P12+P13+P14</f>
        <v>0</v>
      </c>
      <c r="Q11" s="468">
        <f>R11+T11</f>
        <v>0</v>
      </c>
      <c r="R11" s="468">
        <f>R12+R13+R14</f>
        <v>0</v>
      </c>
      <c r="S11" s="468">
        <f>S12+S13+S14</f>
        <v>0</v>
      </c>
      <c r="T11" s="468">
        <f>T12+T13+T14</f>
        <v>0</v>
      </c>
      <c r="U11" s="468">
        <f aca="true" t="shared" si="0" ref="U11:U22">V11+W11</f>
        <v>0</v>
      </c>
      <c r="V11" s="468">
        <f>V12+V13+V14</f>
        <v>0</v>
      </c>
      <c r="W11" s="468">
        <f>X11+Z11</f>
        <v>0</v>
      </c>
      <c r="X11" s="468">
        <f>X12+X13+X14</f>
        <v>0</v>
      </c>
      <c r="Y11" s="468">
        <f>Y12+Y13+Y14</f>
        <v>0</v>
      </c>
      <c r="Z11" s="468">
        <f>Z12+Z13+Z14</f>
        <v>0</v>
      </c>
    </row>
    <row r="12" spans="1:26" ht="15.75">
      <c r="A12" s="469" t="s">
        <v>338</v>
      </c>
      <c r="B12" s="470" t="s">
        <v>856</v>
      </c>
      <c r="C12" s="468">
        <f aca="true" t="shared" si="1" ref="C12:C21">D12+E12</f>
        <v>0</v>
      </c>
      <c r="D12" s="470"/>
      <c r="E12" s="471">
        <f>F12+H12+G12</f>
        <v>0</v>
      </c>
      <c r="F12" s="470"/>
      <c r="G12" s="470"/>
      <c r="H12" s="469"/>
      <c r="I12" s="468">
        <f>J12+K12</f>
        <v>0</v>
      </c>
      <c r="J12" s="470"/>
      <c r="K12" s="471">
        <f>L12+N12+M12</f>
        <v>0</v>
      </c>
      <c r="L12" s="470"/>
      <c r="M12" s="470"/>
      <c r="N12" s="469"/>
      <c r="O12" s="468">
        <f>P12+Q12</f>
        <v>0</v>
      </c>
      <c r="P12" s="470"/>
      <c r="Q12" s="471">
        <f>R12+T12+S12</f>
        <v>0</v>
      </c>
      <c r="R12" s="470"/>
      <c r="S12" s="470"/>
      <c r="T12" s="469"/>
      <c r="U12" s="468">
        <f t="shared" si="0"/>
        <v>0</v>
      </c>
      <c r="V12" s="470"/>
      <c r="W12" s="471">
        <f>X12+Z12+Y12</f>
        <v>0</v>
      </c>
      <c r="X12" s="470"/>
      <c r="Y12" s="470"/>
      <c r="Z12" s="469"/>
    </row>
    <row r="13" spans="1:26" ht="15.75">
      <c r="A13" s="469" t="s">
        <v>341</v>
      </c>
      <c r="B13" s="471" t="s">
        <v>857</v>
      </c>
      <c r="C13" s="468">
        <f>D13+E13</f>
        <v>0</v>
      </c>
      <c r="D13" s="472"/>
      <c r="E13" s="471">
        <f>F13+H13+G13</f>
        <v>0</v>
      </c>
      <c r="F13" s="472"/>
      <c r="G13" s="472"/>
      <c r="H13" s="469"/>
      <c r="I13" s="468">
        <f>J13+K13</f>
        <v>0</v>
      </c>
      <c r="J13" s="472"/>
      <c r="K13" s="471">
        <f>L13+N13+M13</f>
        <v>0</v>
      </c>
      <c r="L13" s="472"/>
      <c r="M13" s="472"/>
      <c r="N13" s="469"/>
      <c r="O13" s="468">
        <f>P13+Q13</f>
        <v>0</v>
      </c>
      <c r="P13" s="472"/>
      <c r="Q13" s="471">
        <f>R13+T13+S13</f>
        <v>0</v>
      </c>
      <c r="R13" s="472"/>
      <c r="S13" s="472"/>
      <c r="T13" s="469"/>
      <c r="U13" s="468">
        <f t="shared" si="0"/>
        <v>0</v>
      </c>
      <c r="V13" s="472"/>
      <c r="W13" s="471">
        <f>X13+Z13+Y13</f>
        <v>0</v>
      </c>
      <c r="X13" s="472"/>
      <c r="Y13" s="472"/>
      <c r="Z13" s="469"/>
    </row>
    <row r="14" spans="1:26" ht="18" customHeight="1">
      <c r="A14" s="469" t="s">
        <v>343</v>
      </c>
      <c r="B14" s="470" t="s">
        <v>858</v>
      </c>
      <c r="C14" s="468">
        <f t="shared" si="1"/>
        <v>0</v>
      </c>
      <c r="D14" s="470"/>
      <c r="E14" s="471">
        <f>F14+H14+G14</f>
        <v>0</v>
      </c>
      <c r="F14" s="470"/>
      <c r="G14" s="470"/>
      <c r="H14" s="469"/>
      <c r="I14" s="468">
        <f>J14+K14</f>
        <v>0</v>
      </c>
      <c r="J14" s="470"/>
      <c r="K14" s="471">
        <f>L14+N14+M14</f>
        <v>0</v>
      </c>
      <c r="L14" s="470"/>
      <c r="M14" s="470"/>
      <c r="N14" s="469"/>
      <c r="O14" s="468">
        <f>P14+Q14</f>
        <v>0</v>
      </c>
      <c r="P14" s="470"/>
      <c r="Q14" s="471">
        <f>R14+T14+S14</f>
        <v>0</v>
      </c>
      <c r="R14" s="470"/>
      <c r="S14" s="470"/>
      <c r="T14" s="469"/>
      <c r="U14" s="468">
        <f t="shared" si="0"/>
        <v>0</v>
      </c>
      <c r="V14" s="470"/>
      <c r="W14" s="471">
        <f>X14+Z14+Y14</f>
        <v>0</v>
      </c>
      <c r="X14" s="470"/>
      <c r="Y14" s="470"/>
      <c r="Z14" s="469"/>
    </row>
    <row r="15" spans="1:26" ht="18" customHeight="1">
      <c r="A15" s="469"/>
      <c r="B15" s="470" t="s">
        <v>727</v>
      </c>
      <c r="C15" s="468"/>
      <c r="D15" s="470"/>
      <c r="E15" s="471"/>
      <c r="F15" s="470"/>
      <c r="G15" s="470"/>
      <c r="H15" s="469"/>
      <c r="I15" s="468"/>
      <c r="J15" s="470"/>
      <c r="K15" s="471"/>
      <c r="L15" s="470"/>
      <c r="M15" s="470"/>
      <c r="N15" s="469"/>
      <c r="O15" s="468"/>
      <c r="P15" s="470"/>
      <c r="Q15" s="471"/>
      <c r="R15" s="470"/>
      <c r="S15" s="470"/>
      <c r="T15" s="469"/>
      <c r="U15" s="468"/>
      <c r="V15" s="470"/>
      <c r="W15" s="471"/>
      <c r="X15" s="470"/>
      <c r="Y15" s="470"/>
      <c r="Z15" s="469"/>
    </row>
    <row r="16" spans="1:26" ht="18" customHeight="1">
      <c r="A16" s="467">
        <v>2</v>
      </c>
      <c r="B16" s="468" t="s">
        <v>859</v>
      </c>
      <c r="C16" s="468">
        <f t="shared" si="1"/>
        <v>0</v>
      </c>
      <c r="D16" s="468"/>
      <c r="E16" s="468"/>
      <c r="F16" s="468"/>
      <c r="G16" s="468"/>
      <c r="H16" s="469"/>
      <c r="I16" s="468">
        <f aca="true" t="shared" si="2" ref="I16:I21">J16+K16</f>
        <v>0</v>
      </c>
      <c r="J16" s="468"/>
      <c r="K16" s="468"/>
      <c r="L16" s="468"/>
      <c r="M16" s="468"/>
      <c r="N16" s="469"/>
      <c r="O16" s="468">
        <f aca="true" t="shared" si="3" ref="O16:O21">P16+Q16</f>
        <v>0</v>
      </c>
      <c r="P16" s="468"/>
      <c r="Q16" s="468"/>
      <c r="R16" s="468"/>
      <c r="S16" s="468"/>
      <c r="T16" s="469"/>
      <c r="U16" s="468">
        <f t="shared" si="0"/>
        <v>0</v>
      </c>
      <c r="V16" s="468"/>
      <c r="W16" s="468"/>
      <c r="X16" s="468"/>
      <c r="Y16" s="468"/>
      <c r="Z16" s="469"/>
    </row>
    <row r="17" spans="1:26" ht="18" customHeight="1">
      <c r="A17" s="467">
        <v>3</v>
      </c>
      <c r="B17" s="468" t="s">
        <v>319</v>
      </c>
      <c r="C17" s="468">
        <f t="shared" si="1"/>
        <v>0</v>
      </c>
      <c r="D17" s="468"/>
      <c r="E17" s="468"/>
      <c r="F17" s="468"/>
      <c r="G17" s="468"/>
      <c r="H17" s="469"/>
      <c r="I17" s="468">
        <f t="shared" si="2"/>
        <v>0</v>
      </c>
      <c r="J17" s="468"/>
      <c r="K17" s="468"/>
      <c r="L17" s="468"/>
      <c r="M17" s="468"/>
      <c r="N17" s="469"/>
      <c r="O17" s="468">
        <f t="shared" si="3"/>
        <v>0</v>
      </c>
      <c r="P17" s="468"/>
      <c r="Q17" s="468"/>
      <c r="R17" s="468"/>
      <c r="S17" s="468"/>
      <c r="T17" s="469"/>
      <c r="U17" s="468">
        <f t="shared" si="0"/>
        <v>0</v>
      </c>
      <c r="V17" s="468"/>
      <c r="W17" s="468"/>
      <c r="X17" s="468"/>
      <c r="Y17" s="468"/>
      <c r="Z17" s="469"/>
    </row>
    <row r="18" spans="1:26" ht="18" customHeight="1">
      <c r="A18" s="469" t="s">
        <v>346</v>
      </c>
      <c r="B18" s="470" t="s">
        <v>373</v>
      </c>
      <c r="C18" s="468">
        <f t="shared" si="1"/>
        <v>0</v>
      </c>
      <c r="D18" s="470"/>
      <c r="E18" s="470"/>
      <c r="F18" s="470"/>
      <c r="G18" s="470"/>
      <c r="H18" s="469"/>
      <c r="I18" s="468">
        <f t="shared" si="2"/>
        <v>0</v>
      </c>
      <c r="J18" s="470"/>
      <c r="K18" s="470"/>
      <c r="L18" s="470"/>
      <c r="M18" s="470"/>
      <c r="N18" s="469"/>
      <c r="O18" s="468">
        <f t="shared" si="3"/>
        <v>0</v>
      </c>
      <c r="P18" s="470"/>
      <c r="Q18" s="470"/>
      <c r="R18" s="470"/>
      <c r="S18" s="470"/>
      <c r="T18" s="469"/>
      <c r="U18" s="468">
        <f t="shared" si="0"/>
        <v>0</v>
      </c>
      <c r="V18" s="470"/>
      <c r="W18" s="470"/>
      <c r="X18" s="470"/>
      <c r="Y18" s="470"/>
      <c r="Z18" s="469"/>
    </row>
    <row r="19" spans="1:26" ht="31.5">
      <c r="A19" s="469" t="s">
        <v>348</v>
      </c>
      <c r="B19" s="470" t="s">
        <v>374</v>
      </c>
      <c r="C19" s="468">
        <f t="shared" si="1"/>
        <v>0</v>
      </c>
      <c r="D19" s="470"/>
      <c r="E19" s="470"/>
      <c r="F19" s="470"/>
      <c r="G19" s="470"/>
      <c r="H19" s="469"/>
      <c r="I19" s="468">
        <f t="shared" si="2"/>
        <v>0</v>
      </c>
      <c r="J19" s="470"/>
      <c r="K19" s="470"/>
      <c r="L19" s="470"/>
      <c r="M19" s="470"/>
      <c r="N19" s="469"/>
      <c r="O19" s="468">
        <f t="shared" si="3"/>
        <v>0</v>
      </c>
      <c r="P19" s="470"/>
      <c r="Q19" s="470"/>
      <c r="R19" s="470"/>
      <c r="S19" s="470"/>
      <c r="T19" s="469"/>
      <c r="U19" s="468">
        <f t="shared" si="0"/>
        <v>0</v>
      </c>
      <c r="V19" s="470"/>
      <c r="W19" s="470"/>
      <c r="X19" s="470"/>
      <c r="Y19" s="470"/>
      <c r="Z19" s="469"/>
    </row>
    <row r="20" spans="1:26" ht="49.5" customHeight="1">
      <c r="A20" s="469" t="s">
        <v>348</v>
      </c>
      <c r="B20" s="470" t="s">
        <v>349</v>
      </c>
      <c r="C20" s="468">
        <f t="shared" si="1"/>
        <v>0</v>
      </c>
      <c r="D20" s="470"/>
      <c r="E20" s="470"/>
      <c r="F20" s="470"/>
      <c r="G20" s="470"/>
      <c r="H20" s="469"/>
      <c r="I20" s="468">
        <f t="shared" si="2"/>
        <v>0</v>
      </c>
      <c r="J20" s="470"/>
      <c r="K20" s="470"/>
      <c r="L20" s="470"/>
      <c r="M20" s="470"/>
      <c r="N20" s="469"/>
      <c r="O20" s="468">
        <f t="shared" si="3"/>
        <v>0</v>
      </c>
      <c r="P20" s="470"/>
      <c r="Q20" s="470"/>
      <c r="R20" s="470"/>
      <c r="S20" s="470"/>
      <c r="T20" s="469"/>
      <c r="U20" s="468">
        <f t="shared" si="0"/>
        <v>0</v>
      </c>
      <c r="V20" s="470"/>
      <c r="W20" s="470"/>
      <c r="X20" s="470"/>
      <c r="Y20" s="470"/>
      <c r="Z20" s="469"/>
    </row>
    <row r="21" spans="1:26" ht="126">
      <c r="A21" s="469" t="s">
        <v>348</v>
      </c>
      <c r="B21" s="470" t="s">
        <v>350</v>
      </c>
      <c r="C21" s="468">
        <f t="shared" si="1"/>
        <v>0</v>
      </c>
      <c r="D21" s="470"/>
      <c r="E21" s="470"/>
      <c r="F21" s="470"/>
      <c r="G21" s="470"/>
      <c r="H21" s="469"/>
      <c r="I21" s="468">
        <f t="shared" si="2"/>
        <v>0</v>
      </c>
      <c r="J21" s="470"/>
      <c r="K21" s="470"/>
      <c r="L21" s="470"/>
      <c r="M21" s="470"/>
      <c r="N21" s="469"/>
      <c r="O21" s="468">
        <f t="shared" si="3"/>
        <v>0</v>
      </c>
      <c r="P21" s="470"/>
      <c r="Q21" s="470"/>
      <c r="R21" s="470"/>
      <c r="S21" s="470"/>
      <c r="T21" s="469"/>
      <c r="U21" s="468">
        <f t="shared" si="0"/>
        <v>0</v>
      </c>
      <c r="V21" s="470"/>
      <c r="W21" s="470"/>
      <c r="X21" s="470"/>
      <c r="Y21" s="470"/>
      <c r="Z21" s="469"/>
    </row>
    <row r="22" spans="1:26" ht="31.5">
      <c r="A22" s="469" t="s">
        <v>351</v>
      </c>
      <c r="B22" s="470" t="s">
        <v>352</v>
      </c>
      <c r="C22" s="468">
        <f>D22+E22</f>
        <v>0</v>
      </c>
      <c r="D22" s="470"/>
      <c r="E22" s="470"/>
      <c r="F22" s="470"/>
      <c r="G22" s="470"/>
      <c r="H22" s="469"/>
      <c r="I22" s="468">
        <f>J22+K22</f>
        <v>0</v>
      </c>
      <c r="J22" s="470"/>
      <c r="K22" s="470"/>
      <c r="L22" s="470"/>
      <c r="M22" s="470"/>
      <c r="N22" s="469"/>
      <c r="O22" s="468">
        <f>P22+Q22</f>
        <v>0</v>
      </c>
      <c r="P22" s="470"/>
      <c r="Q22" s="470"/>
      <c r="R22" s="470"/>
      <c r="S22" s="470"/>
      <c r="T22" s="469"/>
      <c r="U22" s="468">
        <f t="shared" si="0"/>
        <v>0</v>
      </c>
      <c r="V22" s="470"/>
      <c r="W22" s="470"/>
      <c r="X22" s="470"/>
      <c r="Y22" s="470"/>
      <c r="Z22" s="469"/>
    </row>
    <row r="23" spans="1:26" ht="31.5">
      <c r="A23" s="467">
        <v>4</v>
      </c>
      <c r="B23" s="468" t="s">
        <v>860</v>
      </c>
      <c r="C23" s="468"/>
      <c r="D23" s="468"/>
      <c r="E23" s="468"/>
      <c r="F23" s="468"/>
      <c r="G23" s="468"/>
      <c r="H23" s="469"/>
      <c r="I23" s="468"/>
      <c r="J23" s="468"/>
      <c r="K23" s="468"/>
      <c r="L23" s="468"/>
      <c r="M23" s="468"/>
      <c r="N23" s="469"/>
      <c r="O23" s="468"/>
      <c r="P23" s="468"/>
      <c r="Q23" s="468"/>
      <c r="R23" s="468"/>
      <c r="S23" s="468"/>
      <c r="T23" s="469"/>
      <c r="U23" s="468"/>
      <c r="V23" s="468"/>
      <c r="W23" s="468"/>
      <c r="X23" s="468"/>
      <c r="Y23" s="468"/>
      <c r="Z23" s="469"/>
    </row>
    <row r="24" spans="1:26" ht="15.75">
      <c r="A24" s="467" t="s">
        <v>14</v>
      </c>
      <c r="B24" s="468" t="s">
        <v>353</v>
      </c>
      <c r="C24" s="468"/>
      <c r="D24" s="468"/>
      <c r="E24" s="468"/>
      <c r="F24" s="468"/>
      <c r="G24" s="468"/>
      <c r="H24" s="469"/>
      <c r="I24" s="468"/>
      <c r="J24" s="468"/>
      <c r="K24" s="468"/>
      <c r="L24" s="468"/>
      <c r="M24" s="468"/>
      <c r="N24" s="469"/>
      <c r="O24" s="468"/>
      <c r="P24" s="468"/>
      <c r="Q24" s="468"/>
      <c r="R24" s="468"/>
      <c r="S24" s="468"/>
      <c r="T24" s="469"/>
      <c r="U24" s="468"/>
      <c r="V24" s="468"/>
      <c r="W24" s="468"/>
      <c r="X24" s="468"/>
      <c r="Y24" s="468"/>
      <c r="Z24" s="469"/>
    </row>
    <row r="25" spans="1:26" ht="31.5">
      <c r="A25" s="469">
        <v>1</v>
      </c>
      <c r="B25" s="470" t="s">
        <v>861</v>
      </c>
      <c r="C25" s="470"/>
      <c r="D25" s="470"/>
      <c r="E25" s="470"/>
      <c r="F25" s="470"/>
      <c r="G25" s="470"/>
      <c r="H25" s="469"/>
      <c r="I25" s="470"/>
      <c r="J25" s="470"/>
      <c r="K25" s="470"/>
      <c r="L25" s="470"/>
      <c r="M25" s="470"/>
      <c r="N25" s="469"/>
      <c r="O25" s="470"/>
      <c r="P25" s="470"/>
      <c r="Q25" s="470"/>
      <c r="R25" s="470"/>
      <c r="S25" s="470"/>
      <c r="T25" s="469"/>
      <c r="U25" s="470"/>
      <c r="V25" s="470"/>
      <c r="W25" s="470"/>
      <c r="X25" s="470"/>
      <c r="Y25" s="470"/>
      <c r="Z25" s="469"/>
    </row>
    <row r="26" spans="1:26" ht="31.5">
      <c r="A26" s="469">
        <v>2</v>
      </c>
      <c r="B26" s="470" t="s">
        <v>862</v>
      </c>
      <c r="C26" s="470"/>
      <c r="D26" s="470"/>
      <c r="E26" s="470"/>
      <c r="F26" s="470"/>
      <c r="G26" s="470"/>
      <c r="H26" s="469"/>
      <c r="I26" s="470"/>
      <c r="J26" s="470"/>
      <c r="K26" s="470"/>
      <c r="L26" s="470"/>
      <c r="M26" s="470"/>
      <c r="N26" s="469"/>
      <c r="O26" s="470"/>
      <c r="P26" s="470"/>
      <c r="Q26" s="470"/>
      <c r="R26" s="470"/>
      <c r="S26" s="470"/>
      <c r="T26" s="469"/>
      <c r="U26" s="470"/>
      <c r="V26" s="470"/>
      <c r="W26" s="470"/>
      <c r="X26" s="470"/>
      <c r="Y26" s="470"/>
      <c r="Z26" s="469"/>
    </row>
    <row r="27" spans="1:26" ht="15.75">
      <c r="A27" s="469">
        <v>3</v>
      </c>
      <c r="B27" s="470" t="s">
        <v>356</v>
      </c>
      <c r="C27" s="470"/>
      <c r="D27" s="470"/>
      <c r="E27" s="470"/>
      <c r="F27" s="470"/>
      <c r="G27" s="470"/>
      <c r="H27" s="469"/>
      <c r="I27" s="470"/>
      <c r="J27" s="470"/>
      <c r="K27" s="470"/>
      <c r="L27" s="470"/>
      <c r="M27" s="470"/>
      <c r="N27" s="469"/>
      <c r="O27" s="470"/>
      <c r="P27" s="470"/>
      <c r="Q27" s="470"/>
      <c r="R27" s="470"/>
      <c r="S27" s="470"/>
      <c r="T27" s="469"/>
      <c r="U27" s="470"/>
      <c r="V27" s="470"/>
      <c r="W27" s="470"/>
      <c r="X27" s="470"/>
      <c r="Y27" s="470"/>
      <c r="Z27" s="469"/>
    </row>
    <row r="28" spans="1:26" ht="15.75">
      <c r="A28" s="469">
        <v>4</v>
      </c>
      <c r="B28" s="470" t="s">
        <v>360</v>
      </c>
      <c r="C28" s="470"/>
      <c r="D28" s="470"/>
      <c r="E28" s="470"/>
      <c r="F28" s="470"/>
      <c r="G28" s="470"/>
      <c r="H28" s="469"/>
      <c r="I28" s="470"/>
      <c r="J28" s="470"/>
      <c r="K28" s="470"/>
      <c r="L28" s="470"/>
      <c r="M28" s="470"/>
      <c r="N28" s="469"/>
      <c r="O28" s="470"/>
      <c r="P28" s="470"/>
      <c r="Q28" s="470"/>
      <c r="R28" s="470"/>
      <c r="S28" s="470"/>
      <c r="T28" s="469"/>
      <c r="U28" s="470"/>
      <c r="V28" s="470"/>
      <c r="W28" s="470"/>
      <c r="X28" s="470"/>
      <c r="Y28" s="470"/>
      <c r="Z28" s="469"/>
    </row>
    <row r="29" spans="1:26" ht="18" customHeight="1">
      <c r="A29" s="469">
        <v>5</v>
      </c>
      <c r="B29" s="470" t="s">
        <v>863</v>
      </c>
      <c r="C29" s="470"/>
      <c r="D29" s="470"/>
      <c r="E29" s="470"/>
      <c r="F29" s="470"/>
      <c r="G29" s="470"/>
      <c r="H29" s="469"/>
      <c r="I29" s="470"/>
      <c r="J29" s="470"/>
      <c r="K29" s="470"/>
      <c r="L29" s="470"/>
      <c r="M29" s="470"/>
      <c r="N29" s="469"/>
      <c r="O29" s="470"/>
      <c r="P29" s="470"/>
      <c r="Q29" s="470"/>
      <c r="R29" s="470"/>
      <c r="S29" s="470"/>
      <c r="T29" s="469"/>
      <c r="U29" s="470"/>
      <c r="V29" s="470"/>
      <c r="W29" s="470"/>
      <c r="X29" s="470"/>
      <c r="Y29" s="470"/>
      <c r="Z29" s="469"/>
    </row>
    <row r="30" spans="1:26" ht="31.5">
      <c r="A30" s="469">
        <v>6</v>
      </c>
      <c r="B30" s="470" t="s">
        <v>1010</v>
      </c>
      <c r="C30" s="470"/>
      <c r="D30" s="470"/>
      <c r="E30" s="470"/>
      <c r="F30" s="470"/>
      <c r="G30" s="470"/>
      <c r="H30" s="469"/>
      <c r="I30" s="470"/>
      <c r="J30" s="470"/>
      <c r="K30" s="470"/>
      <c r="L30" s="470"/>
      <c r="M30" s="470"/>
      <c r="N30" s="469"/>
      <c r="O30" s="470"/>
      <c r="P30" s="470"/>
      <c r="Q30" s="470"/>
      <c r="R30" s="470"/>
      <c r="S30" s="470"/>
      <c r="T30" s="469"/>
      <c r="U30" s="470"/>
      <c r="V30" s="470"/>
      <c r="W30" s="470"/>
      <c r="X30" s="470"/>
      <c r="Y30" s="470"/>
      <c r="Z30" s="469"/>
    </row>
    <row r="31" spans="1:26" ht="18" customHeight="1">
      <c r="A31" s="469"/>
      <c r="B31" s="470" t="s">
        <v>864</v>
      </c>
      <c r="C31" s="470"/>
      <c r="D31" s="470"/>
      <c r="E31" s="470"/>
      <c r="F31" s="470"/>
      <c r="G31" s="470"/>
      <c r="H31" s="469"/>
      <c r="I31" s="470"/>
      <c r="J31" s="470"/>
      <c r="K31" s="470"/>
      <c r="L31" s="470"/>
      <c r="M31" s="470"/>
      <c r="N31" s="469"/>
      <c r="O31" s="470"/>
      <c r="P31" s="470"/>
      <c r="Q31" s="470"/>
      <c r="R31" s="470"/>
      <c r="S31" s="470"/>
      <c r="T31" s="469"/>
      <c r="U31" s="470"/>
      <c r="V31" s="470"/>
      <c r="W31" s="470"/>
      <c r="X31" s="470"/>
      <c r="Y31" s="470"/>
      <c r="Z31" s="469"/>
    </row>
    <row r="32" spans="1:26" ht="15.75">
      <c r="A32" s="467" t="s">
        <v>15</v>
      </c>
      <c r="B32" s="468" t="s">
        <v>865</v>
      </c>
      <c r="C32" s="468"/>
      <c r="D32" s="468"/>
      <c r="E32" s="468"/>
      <c r="F32" s="468"/>
      <c r="G32" s="468"/>
      <c r="H32" s="469"/>
      <c r="I32" s="468"/>
      <c r="J32" s="468"/>
      <c r="K32" s="468"/>
      <c r="L32" s="468"/>
      <c r="M32" s="468"/>
      <c r="N32" s="469"/>
      <c r="O32" s="468"/>
      <c r="P32" s="468"/>
      <c r="Q32" s="468"/>
      <c r="R32" s="468"/>
      <c r="S32" s="468"/>
      <c r="T32" s="469"/>
      <c r="U32" s="468"/>
      <c r="V32" s="468"/>
      <c r="W32" s="468"/>
      <c r="X32" s="468"/>
      <c r="Y32" s="468"/>
      <c r="Z32" s="469"/>
    </row>
    <row r="33" spans="1:26" ht="15.75">
      <c r="A33" s="473" t="s">
        <v>16</v>
      </c>
      <c r="B33" s="474" t="s">
        <v>866</v>
      </c>
      <c r="C33" s="470"/>
      <c r="D33" s="470"/>
      <c r="E33" s="470"/>
      <c r="F33" s="470"/>
      <c r="G33" s="470"/>
      <c r="H33" s="469"/>
      <c r="I33" s="470"/>
      <c r="J33" s="470"/>
      <c r="K33" s="470"/>
      <c r="L33" s="470"/>
      <c r="M33" s="470"/>
      <c r="N33" s="469"/>
      <c r="O33" s="470"/>
      <c r="P33" s="470"/>
      <c r="Q33" s="470"/>
      <c r="R33" s="470"/>
      <c r="S33" s="470"/>
      <c r="T33" s="469"/>
      <c r="U33" s="470"/>
      <c r="V33" s="470"/>
      <c r="W33" s="470"/>
      <c r="X33" s="470"/>
      <c r="Y33" s="470"/>
      <c r="Z33" s="469"/>
    </row>
    <row r="34" spans="1:26" ht="15.75">
      <c r="A34" s="469">
        <v>1</v>
      </c>
      <c r="B34" s="470" t="s">
        <v>310</v>
      </c>
      <c r="C34" s="470"/>
      <c r="D34" s="470"/>
      <c r="E34" s="470"/>
      <c r="F34" s="470"/>
      <c r="G34" s="470"/>
      <c r="H34" s="469"/>
      <c r="I34" s="470"/>
      <c r="J34" s="470"/>
      <c r="K34" s="470"/>
      <c r="L34" s="470"/>
      <c r="M34" s="470"/>
      <c r="N34" s="469"/>
      <c r="O34" s="470"/>
      <c r="P34" s="470"/>
      <c r="Q34" s="470"/>
      <c r="R34" s="470"/>
      <c r="S34" s="470"/>
      <c r="T34" s="469"/>
      <c r="U34" s="470"/>
      <c r="V34" s="470"/>
      <c r="W34" s="470"/>
      <c r="X34" s="470"/>
      <c r="Y34" s="470"/>
      <c r="Z34" s="469"/>
    </row>
    <row r="35" spans="1:26" ht="15.75">
      <c r="A35" s="469">
        <v>2</v>
      </c>
      <c r="B35" s="470" t="s">
        <v>867</v>
      </c>
      <c r="C35" s="470"/>
      <c r="D35" s="470"/>
      <c r="E35" s="470"/>
      <c r="F35" s="470"/>
      <c r="G35" s="470"/>
      <c r="H35" s="469"/>
      <c r="I35" s="470"/>
      <c r="J35" s="470"/>
      <c r="K35" s="470"/>
      <c r="L35" s="470"/>
      <c r="M35" s="470"/>
      <c r="N35" s="469"/>
      <c r="O35" s="470"/>
      <c r="P35" s="470"/>
      <c r="Q35" s="470"/>
      <c r="R35" s="470"/>
      <c r="S35" s="470"/>
      <c r="T35" s="469"/>
      <c r="U35" s="470"/>
      <c r="V35" s="470"/>
      <c r="W35" s="470"/>
      <c r="X35" s="470"/>
      <c r="Y35" s="470"/>
      <c r="Z35" s="469"/>
    </row>
    <row r="36" spans="1:26" ht="15.75">
      <c r="A36" s="469">
        <v>3</v>
      </c>
      <c r="B36" s="470" t="s">
        <v>1009</v>
      </c>
      <c r="C36" s="470"/>
      <c r="D36" s="470"/>
      <c r="E36" s="470"/>
      <c r="F36" s="470"/>
      <c r="G36" s="470"/>
      <c r="H36" s="469"/>
      <c r="I36" s="470"/>
      <c r="J36" s="470"/>
      <c r="K36" s="470"/>
      <c r="L36" s="470"/>
      <c r="M36" s="470"/>
      <c r="N36" s="469"/>
      <c r="O36" s="470"/>
      <c r="P36" s="470"/>
      <c r="Q36" s="470"/>
      <c r="R36" s="470"/>
      <c r="S36" s="470"/>
      <c r="T36" s="469"/>
      <c r="U36" s="470"/>
      <c r="V36" s="470"/>
      <c r="W36" s="470"/>
      <c r="X36" s="470"/>
      <c r="Y36" s="470"/>
      <c r="Z36" s="469"/>
    </row>
    <row r="37" spans="1:26" ht="15.75">
      <c r="A37" s="475"/>
      <c r="B37" s="476" t="s">
        <v>128</v>
      </c>
      <c r="C37" s="477"/>
      <c r="D37" s="477"/>
      <c r="E37" s="477"/>
      <c r="F37" s="477"/>
      <c r="G37" s="477"/>
      <c r="H37" s="478"/>
      <c r="I37" s="477"/>
      <c r="J37" s="477"/>
      <c r="K37" s="477"/>
      <c r="L37" s="477"/>
      <c r="M37" s="477"/>
      <c r="N37" s="478"/>
      <c r="O37" s="477"/>
      <c r="P37" s="477"/>
      <c r="Q37" s="477"/>
      <c r="R37" s="477"/>
      <c r="S37" s="477"/>
      <c r="T37" s="478"/>
      <c r="U37" s="477"/>
      <c r="V37" s="477"/>
      <c r="W37" s="477"/>
      <c r="X37" s="477"/>
      <c r="Y37" s="477"/>
      <c r="Z37" s="478"/>
    </row>
    <row r="38" spans="1:26" ht="15.75">
      <c r="A38" s="479" t="s">
        <v>17</v>
      </c>
      <c r="B38" s="66"/>
      <c r="C38" s="66"/>
      <c r="D38" s="66"/>
      <c r="E38" s="66"/>
      <c r="F38" s="66"/>
      <c r="G38" s="66"/>
      <c r="H38" s="67"/>
      <c r="I38" s="67"/>
      <c r="J38" s="67"/>
      <c r="K38" s="67"/>
      <c r="L38" s="67"/>
      <c r="M38" s="67"/>
      <c r="N38" s="67"/>
      <c r="O38" s="67"/>
      <c r="P38" s="67"/>
      <c r="Q38" s="67"/>
      <c r="R38" s="67"/>
      <c r="S38" s="67"/>
      <c r="T38" s="67"/>
      <c r="U38" s="66"/>
      <c r="V38" s="66"/>
      <c r="W38" s="66"/>
      <c r="X38" s="66"/>
      <c r="Y38" s="66"/>
      <c r="Z38" s="67"/>
    </row>
    <row r="39" spans="1:26" ht="15.75">
      <c r="A39" s="1317" t="s">
        <v>369</v>
      </c>
      <c r="B39" s="1317"/>
      <c r="C39" s="1317"/>
      <c r="D39" s="1317"/>
      <c r="E39" s="1317"/>
      <c r="F39" s="1317"/>
      <c r="G39" s="1317"/>
      <c r="H39" s="1317"/>
      <c r="I39" s="1317"/>
      <c r="J39" s="1317"/>
      <c r="K39" s="1317"/>
      <c r="L39" s="1317"/>
      <c r="M39" s="1317"/>
      <c r="N39" s="1317"/>
      <c r="O39" s="1317"/>
      <c r="P39" s="1317"/>
      <c r="Q39" s="1317"/>
      <c r="R39" s="1317"/>
      <c r="S39" s="1317"/>
      <c r="T39" s="1317"/>
      <c r="U39" s="1317"/>
      <c r="V39" s="1317"/>
      <c r="W39" s="1317"/>
      <c r="X39" s="1317"/>
      <c r="Y39" s="1317"/>
      <c r="Z39" s="1317"/>
    </row>
    <row r="40" spans="1:26" ht="15.75">
      <c r="A40" s="1317" t="s">
        <v>370</v>
      </c>
      <c r="B40" s="1317"/>
      <c r="C40" s="1317"/>
      <c r="D40" s="1317"/>
      <c r="E40" s="1317"/>
      <c r="F40" s="1317"/>
      <c r="G40" s="1317"/>
      <c r="H40" s="1317"/>
      <c r="I40" s="1317"/>
      <c r="J40" s="1317"/>
      <c r="K40" s="1317"/>
      <c r="L40" s="1317"/>
      <c r="M40" s="1317"/>
      <c r="N40" s="1317"/>
      <c r="O40" s="1317"/>
      <c r="P40" s="1317"/>
      <c r="Q40" s="1317"/>
      <c r="R40" s="1317"/>
      <c r="S40" s="1317"/>
      <c r="T40" s="1317"/>
      <c r="U40" s="1317"/>
      <c r="V40" s="1317"/>
      <c r="W40" s="1317"/>
      <c r="X40" s="1317"/>
      <c r="Y40" s="1317"/>
      <c r="Z40" s="1317"/>
    </row>
    <row r="41" spans="1:25" ht="15">
      <c r="A41" s="480"/>
      <c r="B41" s="480"/>
      <c r="C41" s="480"/>
      <c r="D41" s="480"/>
      <c r="E41" s="480"/>
      <c r="F41" s="480"/>
      <c r="G41" s="480"/>
      <c r="U41" s="480"/>
      <c r="V41" s="480"/>
      <c r="W41" s="480"/>
      <c r="X41" s="480"/>
      <c r="Y41" s="480"/>
    </row>
    <row r="42" spans="1:26" s="25" customFormat="1" ht="17.25" customHeight="1">
      <c r="A42" s="124"/>
      <c r="B42" s="124"/>
      <c r="C42" s="124"/>
      <c r="D42" s="124"/>
      <c r="E42" s="124"/>
      <c r="F42" s="124"/>
      <c r="G42" s="124"/>
      <c r="H42" s="1101" t="s">
        <v>902</v>
      </c>
      <c r="I42" s="1101"/>
      <c r="J42" s="1101"/>
      <c r="K42" s="1101"/>
      <c r="L42" s="1101"/>
      <c r="M42" s="1101"/>
      <c r="N42" s="1101"/>
      <c r="O42" s="479"/>
      <c r="P42" s="479"/>
      <c r="Q42" s="479"/>
      <c r="R42" s="479"/>
      <c r="S42" s="479"/>
      <c r="T42" s="479"/>
      <c r="U42" s="479"/>
      <c r="V42" s="479"/>
      <c r="W42" s="479"/>
      <c r="X42" s="479"/>
      <c r="Y42" s="479"/>
      <c r="Z42" s="479"/>
    </row>
    <row r="43" spans="1:26" s="25" customFormat="1" ht="15.75">
      <c r="A43" s="1102" t="s">
        <v>848</v>
      </c>
      <c r="B43" s="1102"/>
      <c r="C43" s="1102"/>
      <c r="D43" s="1102"/>
      <c r="E43" s="1102"/>
      <c r="F43" s="36"/>
      <c r="G43" s="36"/>
      <c r="H43" s="1105" t="s">
        <v>18</v>
      </c>
      <c r="I43" s="1105"/>
      <c r="J43" s="1105"/>
      <c r="K43" s="1105"/>
      <c r="L43" s="1105"/>
      <c r="M43" s="1105"/>
      <c r="N43" s="1105"/>
      <c r="O43" s="1079"/>
      <c r="P43" s="1079"/>
      <c r="Q43" s="1079"/>
      <c r="R43" s="1079"/>
      <c r="S43" s="1079"/>
      <c r="T43" s="1079"/>
      <c r="U43" s="1079"/>
      <c r="V43" s="1079"/>
      <c r="W43" s="1079"/>
      <c r="X43" s="1079"/>
      <c r="Y43" s="1079"/>
      <c r="Z43" s="1079"/>
    </row>
    <row r="44" spans="8:26" s="25" customFormat="1" ht="13.5" customHeight="1">
      <c r="H44" s="1101" t="s">
        <v>177</v>
      </c>
      <c r="I44" s="1101"/>
      <c r="J44" s="1101"/>
      <c r="K44" s="1101"/>
      <c r="L44" s="1101"/>
      <c r="M44" s="1101"/>
      <c r="N44" s="1101"/>
      <c r="O44" s="479"/>
      <c r="P44" s="479"/>
      <c r="Q44" s="479"/>
      <c r="R44" s="479"/>
      <c r="S44" s="479"/>
      <c r="T44" s="479"/>
      <c r="U44" s="479"/>
      <c r="V44" s="479"/>
      <c r="W44" s="479"/>
      <c r="X44" s="479"/>
      <c r="Y44" s="479"/>
      <c r="Z44" s="479"/>
    </row>
    <row r="45" s="25" customFormat="1" ht="15.75">
      <c r="A45" s="481"/>
    </row>
    <row r="46" s="25" customFormat="1" ht="15.75">
      <c r="A46" s="481"/>
    </row>
    <row r="47" s="25" customFormat="1" ht="15.75">
      <c r="A47" s="481"/>
    </row>
    <row r="48" s="25" customFormat="1" ht="15.75">
      <c r="A48" s="481"/>
    </row>
    <row r="49" s="25" customFormat="1" ht="15.75">
      <c r="A49" s="481"/>
    </row>
    <row r="50" s="25" customFormat="1" ht="15.75">
      <c r="A50" s="481"/>
    </row>
    <row r="51" s="25" customFormat="1" ht="15.75">
      <c r="A51" s="481"/>
    </row>
    <row r="52" s="25" customFormat="1" ht="15.75">
      <c r="A52" s="481"/>
    </row>
    <row r="53" s="25" customFormat="1" ht="15.75">
      <c r="A53" s="481"/>
    </row>
    <row r="54" s="25" customFormat="1" ht="15.75">
      <c r="A54" s="481"/>
    </row>
    <row r="55" s="25" customFormat="1" ht="15.75">
      <c r="A55" s="481"/>
    </row>
    <row r="56" s="25" customFormat="1" ht="15.75">
      <c r="A56" s="481"/>
    </row>
    <row r="57" s="24" customFormat="1" ht="15">
      <c r="A57" s="482"/>
    </row>
    <row r="58" s="24" customFormat="1" ht="15">
      <c r="A58" s="482"/>
    </row>
    <row r="59" s="24" customFormat="1" ht="15">
      <c r="A59" s="482"/>
    </row>
  </sheetData>
  <sheetProtection/>
  <mergeCells count="28">
    <mergeCell ref="A4:Z4"/>
    <mergeCell ref="C6:H6"/>
    <mergeCell ref="U7:U8"/>
    <mergeCell ref="U6:Z6"/>
    <mergeCell ref="V7:V8"/>
    <mergeCell ref="E7:H7"/>
    <mergeCell ref="W7:Z7"/>
    <mergeCell ref="Q7:T7"/>
    <mergeCell ref="A39:Z39"/>
    <mergeCell ref="A40:Z40"/>
    <mergeCell ref="A6:A8"/>
    <mergeCell ref="B6:B8"/>
    <mergeCell ref="O6:T6"/>
    <mergeCell ref="I7:I8"/>
    <mergeCell ref="J7:J8"/>
    <mergeCell ref="K7:N7"/>
    <mergeCell ref="O7:O8"/>
    <mergeCell ref="P7:P8"/>
    <mergeCell ref="A3:N3"/>
    <mergeCell ref="L5:N5"/>
    <mergeCell ref="L1:N1"/>
    <mergeCell ref="H42:N42"/>
    <mergeCell ref="H43:N43"/>
    <mergeCell ref="H44:N44"/>
    <mergeCell ref="I6:N6"/>
    <mergeCell ref="A43:E43"/>
    <mergeCell ref="C7:C8"/>
    <mergeCell ref="D7:D8"/>
  </mergeCells>
  <printOptions/>
  <pageMargins left="0.511811023622047" right="0.196850393700787" top="0.24" bottom="0.393700787401575" header="0.236220472440945" footer="0.19685039370078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59"/>
  <sheetViews>
    <sheetView zoomScalePageLayoutView="0" workbookViewId="0" topLeftCell="A1">
      <selection activeCell="I15" sqref="I15"/>
    </sheetView>
  </sheetViews>
  <sheetFormatPr defaultColWidth="4.8515625" defaultRowHeight="12.75"/>
  <cols>
    <col min="1" max="1" width="4.8515625" style="0" customWidth="1"/>
    <col min="2" max="2" width="58.7109375" style="0" customWidth="1"/>
    <col min="3" max="3" width="12.28125" style="0" bestFit="1" customWidth="1"/>
    <col min="4" max="4" width="8.8515625" style="0" bestFit="1" customWidth="1"/>
    <col min="5" max="5" width="14.7109375" style="0" bestFit="1" customWidth="1"/>
    <col min="6" max="6" width="18.57421875" style="0" bestFit="1" customWidth="1"/>
  </cols>
  <sheetData>
    <row r="1" spans="1:9" s="22" customFormat="1" ht="15.75">
      <c r="A1" s="65" t="s">
        <v>697</v>
      </c>
      <c r="F1" s="35" t="s">
        <v>315</v>
      </c>
      <c r="G1" s="25"/>
      <c r="H1" s="25"/>
      <c r="I1" s="25"/>
    </row>
    <row r="2" spans="1:9" s="22" customFormat="1" ht="15.75">
      <c r="A2" s="65" t="s">
        <v>1</v>
      </c>
      <c r="F2" s="25"/>
      <c r="G2" s="25"/>
      <c r="H2" s="25"/>
      <c r="I2" s="25"/>
    </row>
    <row r="3" spans="1:9" s="22" customFormat="1" ht="15.75">
      <c r="A3" s="65"/>
      <c r="F3" s="25"/>
      <c r="G3" s="25"/>
      <c r="H3" s="25"/>
      <c r="I3" s="25"/>
    </row>
    <row r="4" spans="1:6" ht="15.75">
      <c r="A4" s="1102" t="s">
        <v>907</v>
      </c>
      <c r="B4" s="1102"/>
      <c r="C4" s="1102"/>
      <c r="D4" s="1102"/>
      <c r="E4" s="1102"/>
      <c r="F4" s="1102"/>
    </row>
    <row r="5" spans="1:6" ht="15.75">
      <c r="A5" s="1103" t="s">
        <v>908</v>
      </c>
      <c r="B5" s="1103"/>
      <c r="C5" s="1103"/>
      <c r="D5" s="1103"/>
      <c r="E5" s="1103"/>
      <c r="F5" s="1103"/>
    </row>
    <row r="6" spans="1:6" ht="15.75">
      <c r="A6" s="515"/>
      <c r="B6" s="515"/>
      <c r="C6" s="515"/>
      <c r="D6" s="515"/>
      <c r="E6" s="515"/>
      <c r="F6" s="515"/>
    </row>
    <row r="7" spans="5:6" ht="15.75">
      <c r="E7" s="1100" t="s">
        <v>914</v>
      </c>
      <c r="F7" s="1100"/>
    </row>
    <row r="8" spans="1:6" ht="31.5" customHeight="1">
      <c r="A8" s="1096" t="s">
        <v>2</v>
      </c>
      <c r="B8" s="1096" t="s">
        <v>336</v>
      </c>
      <c r="C8" s="1096" t="s">
        <v>911</v>
      </c>
      <c r="D8" s="1098" t="s">
        <v>912</v>
      </c>
      <c r="E8" s="1099"/>
      <c r="F8" s="1096" t="s">
        <v>910</v>
      </c>
    </row>
    <row r="9" spans="1:6" ht="15.75">
      <c r="A9" s="1097"/>
      <c r="B9" s="1097"/>
      <c r="C9" s="1097"/>
      <c r="D9" s="518" t="s">
        <v>909</v>
      </c>
      <c r="E9" s="518" t="s">
        <v>148</v>
      </c>
      <c r="F9" s="1097"/>
    </row>
    <row r="10" spans="1:6" ht="15.75">
      <c r="A10" s="127" t="s">
        <v>92</v>
      </c>
      <c r="B10" s="127" t="s">
        <v>93</v>
      </c>
      <c r="C10" s="457" t="s">
        <v>744</v>
      </c>
      <c r="D10" s="457" t="s">
        <v>745</v>
      </c>
      <c r="E10" s="457" t="s">
        <v>746</v>
      </c>
      <c r="F10" s="457" t="s">
        <v>747</v>
      </c>
    </row>
    <row r="11" spans="1:6" s="1" customFormat="1" ht="15.75">
      <c r="A11" s="521" t="s">
        <v>13</v>
      </c>
      <c r="B11" s="522" t="s">
        <v>372</v>
      </c>
      <c r="C11" s="521">
        <f>C12+C17+C18+C23</f>
        <v>0</v>
      </c>
      <c r="D11" s="521">
        <f>D12+D17+D18+D23</f>
        <v>0</v>
      </c>
      <c r="E11" s="521">
        <f>E12+E17+E18+E23</f>
        <v>0</v>
      </c>
      <c r="F11" s="521">
        <f>F12+F17+F18+F23</f>
        <v>0</v>
      </c>
    </row>
    <row r="12" spans="1:6" ht="15.75">
      <c r="A12" s="521">
        <v>1</v>
      </c>
      <c r="B12" s="522" t="s">
        <v>337</v>
      </c>
      <c r="C12" s="521">
        <f>C13+C15+C16</f>
        <v>0</v>
      </c>
      <c r="D12" s="521">
        <f>D13+D15+D16</f>
        <v>0</v>
      </c>
      <c r="E12" s="521">
        <f>E13+E15+E16</f>
        <v>0</v>
      </c>
      <c r="F12" s="521">
        <f>F13+F15+F16</f>
        <v>0</v>
      </c>
    </row>
    <row r="13" spans="1:6" ht="31.5">
      <c r="A13" s="533" t="s">
        <v>338</v>
      </c>
      <c r="B13" s="534" t="s">
        <v>339</v>
      </c>
      <c r="C13" s="533"/>
      <c r="D13" s="533"/>
      <c r="E13" s="533"/>
      <c r="F13" s="533"/>
    </row>
    <row r="14" spans="1:6" ht="30.75" customHeight="1">
      <c r="A14" s="469"/>
      <c r="B14" s="472" t="s">
        <v>340</v>
      </c>
      <c r="C14" s="469"/>
      <c r="D14" s="469"/>
      <c r="E14" s="469"/>
      <c r="F14" s="469"/>
    </row>
    <row r="15" spans="1:6" ht="18" customHeight="1">
      <c r="A15" s="469" t="s">
        <v>341</v>
      </c>
      <c r="B15" s="470" t="s">
        <v>342</v>
      </c>
      <c r="C15" s="469"/>
      <c r="D15" s="469"/>
      <c r="E15" s="469"/>
      <c r="F15" s="469"/>
    </row>
    <row r="16" spans="1:6" ht="15.75">
      <c r="A16" s="478" t="s">
        <v>343</v>
      </c>
      <c r="B16" s="476" t="s">
        <v>371</v>
      </c>
      <c r="C16" s="478"/>
      <c r="D16" s="478"/>
      <c r="E16" s="478"/>
      <c r="F16" s="478"/>
    </row>
    <row r="17" spans="1:6" ht="15.75">
      <c r="A17" s="521">
        <v>2</v>
      </c>
      <c r="B17" s="522" t="s">
        <v>344</v>
      </c>
      <c r="C17" s="521"/>
      <c r="D17" s="521"/>
      <c r="E17" s="521"/>
      <c r="F17" s="521"/>
    </row>
    <row r="18" spans="1:6" ht="15.75">
      <c r="A18" s="521">
        <v>3</v>
      </c>
      <c r="B18" s="522" t="s">
        <v>345</v>
      </c>
      <c r="C18" s="521">
        <f>C19+C22</f>
        <v>0</v>
      </c>
      <c r="D18" s="521">
        <f>D19+D22</f>
        <v>0</v>
      </c>
      <c r="E18" s="521">
        <f>E19+E22</f>
        <v>0</v>
      </c>
      <c r="F18" s="521">
        <f>F19+F22</f>
        <v>0</v>
      </c>
    </row>
    <row r="19" spans="1:6" ht="15.75">
      <c r="A19" s="533" t="s">
        <v>346</v>
      </c>
      <c r="B19" s="534" t="s">
        <v>347</v>
      </c>
      <c r="C19" s="533">
        <f>SUM(C20:C21)</f>
        <v>0</v>
      </c>
      <c r="D19" s="533">
        <f>SUM(D20:D21)</f>
        <v>0</v>
      </c>
      <c r="E19" s="533">
        <f>SUM(E20:E21)</f>
        <v>0</v>
      </c>
      <c r="F19" s="533">
        <f>SUM(F20:F21)</f>
        <v>0</v>
      </c>
    </row>
    <row r="20" spans="1:6" ht="33" customHeight="1">
      <c r="A20" s="469" t="s">
        <v>348</v>
      </c>
      <c r="B20" s="470" t="s">
        <v>349</v>
      </c>
      <c r="C20" s="469"/>
      <c r="D20" s="469"/>
      <c r="E20" s="469"/>
      <c r="F20" s="469"/>
    </row>
    <row r="21" spans="1:6" ht="93" customHeight="1">
      <c r="A21" s="469" t="s">
        <v>348</v>
      </c>
      <c r="B21" s="470" t="s">
        <v>350</v>
      </c>
      <c r="C21" s="469"/>
      <c r="D21" s="469"/>
      <c r="E21" s="469"/>
      <c r="F21" s="469"/>
    </row>
    <row r="22" spans="1:6" ht="21.75" customHeight="1">
      <c r="A22" s="478" t="s">
        <v>351</v>
      </c>
      <c r="B22" s="476" t="s">
        <v>352</v>
      </c>
      <c r="C22" s="478"/>
      <c r="D22" s="478"/>
      <c r="E22" s="478"/>
      <c r="F22" s="478"/>
    </row>
    <row r="23" spans="1:6" ht="15.75">
      <c r="A23" s="521">
        <v>4</v>
      </c>
      <c r="B23" s="522" t="s">
        <v>320</v>
      </c>
      <c r="C23" s="528"/>
      <c r="D23" s="528"/>
      <c r="E23" s="528"/>
      <c r="F23" s="528"/>
    </row>
    <row r="24" spans="1:6" ht="15.75">
      <c r="A24" s="521" t="s">
        <v>14</v>
      </c>
      <c r="B24" s="522" t="s">
        <v>353</v>
      </c>
      <c r="C24" s="521">
        <f>C25+C31+C34+C37</f>
        <v>0</v>
      </c>
      <c r="D24" s="521">
        <f>D25+D31+D34+D37</f>
        <v>0</v>
      </c>
      <c r="E24" s="521">
        <f>E25+E31+E34+E37</f>
        <v>0</v>
      </c>
      <c r="F24" s="521">
        <f>F25+F31+F34+F37</f>
        <v>0</v>
      </c>
    </row>
    <row r="25" spans="1:6" ht="15.75">
      <c r="A25" s="521">
        <v>1</v>
      </c>
      <c r="B25" s="522" t="s">
        <v>354</v>
      </c>
      <c r="C25" s="521">
        <f>SUM(C26:C30)</f>
        <v>0</v>
      </c>
      <c r="D25" s="521">
        <f>SUM(D26:D30)</f>
        <v>0</v>
      </c>
      <c r="E25" s="521">
        <f>SUM(E26:E30)</f>
        <v>0</v>
      </c>
      <c r="F25" s="521">
        <f>SUM(F26:F30)</f>
        <v>0</v>
      </c>
    </row>
    <row r="26" spans="1:6" ht="15.75">
      <c r="A26" s="533" t="s">
        <v>338</v>
      </c>
      <c r="B26" s="534" t="s">
        <v>355</v>
      </c>
      <c r="C26" s="533"/>
      <c r="D26" s="533"/>
      <c r="E26" s="533"/>
      <c r="F26" s="533"/>
    </row>
    <row r="27" spans="1:6" ht="15.75">
      <c r="A27" s="469" t="s">
        <v>341</v>
      </c>
      <c r="B27" s="470" t="s">
        <v>356</v>
      </c>
      <c r="C27" s="469"/>
      <c r="D27" s="469"/>
      <c r="E27" s="469"/>
      <c r="F27" s="469"/>
    </row>
    <row r="28" spans="1:6" ht="15.75">
      <c r="A28" s="469" t="s">
        <v>343</v>
      </c>
      <c r="B28" s="470" t="s">
        <v>357</v>
      </c>
      <c r="C28" s="469"/>
      <c r="D28" s="469"/>
      <c r="E28" s="469"/>
      <c r="F28" s="469"/>
    </row>
    <row r="29" spans="1:6" ht="15.75">
      <c r="A29" s="469" t="s">
        <v>358</v>
      </c>
      <c r="B29" s="470" t="s">
        <v>360</v>
      </c>
      <c r="C29" s="469"/>
      <c r="D29" s="469"/>
      <c r="E29" s="469"/>
      <c r="F29" s="469"/>
    </row>
    <row r="30" spans="1:6" ht="19.5" customHeight="1">
      <c r="A30" s="478" t="s">
        <v>359</v>
      </c>
      <c r="B30" s="476" t="s">
        <v>361</v>
      </c>
      <c r="C30" s="478"/>
      <c r="D30" s="478"/>
      <c r="E30" s="478"/>
      <c r="F30" s="478"/>
    </row>
    <row r="31" spans="1:6" ht="15.75">
      <c r="A31" s="521">
        <v>2</v>
      </c>
      <c r="B31" s="522" t="s">
        <v>362</v>
      </c>
      <c r="C31" s="521">
        <f>SUM(C32:C33)</f>
        <v>0</v>
      </c>
      <c r="D31" s="521">
        <f>SUM(D32:D33)</f>
        <v>0</v>
      </c>
      <c r="E31" s="521">
        <f>SUM(E32:E33)</f>
        <v>0</v>
      </c>
      <c r="F31" s="521">
        <f>SUM(F32:F33)</f>
        <v>0</v>
      </c>
    </row>
    <row r="32" spans="1:6" ht="15.75">
      <c r="A32" s="533" t="s">
        <v>363</v>
      </c>
      <c r="B32" s="534" t="s">
        <v>364</v>
      </c>
      <c r="C32" s="533"/>
      <c r="D32" s="533"/>
      <c r="E32" s="533"/>
      <c r="F32" s="533"/>
    </row>
    <row r="33" spans="1:6" ht="15.75">
      <c r="A33" s="478" t="s">
        <v>365</v>
      </c>
      <c r="B33" s="476" t="s">
        <v>366</v>
      </c>
      <c r="C33" s="478"/>
      <c r="D33" s="478"/>
      <c r="E33" s="478"/>
      <c r="F33" s="478"/>
    </row>
    <row r="34" spans="1:6" ht="15.75">
      <c r="A34" s="521">
        <v>3</v>
      </c>
      <c r="B34" s="522" t="s">
        <v>367</v>
      </c>
      <c r="C34" s="521">
        <f>SUM(C35:C36)</f>
        <v>0</v>
      </c>
      <c r="D34" s="521">
        <f>SUM(D35:D36)</f>
        <v>0</v>
      </c>
      <c r="E34" s="521">
        <f>SUM(E35:E36)</f>
        <v>0</v>
      </c>
      <c r="F34" s="521">
        <f>SUM(F35:F36)</f>
        <v>0</v>
      </c>
    </row>
    <row r="35" spans="1:6" ht="15.75">
      <c r="A35" s="533" t="s">
        <v>346</v>
      </c>
      <c r="B35" s="534" t="s">
        <v>347</v>
      </c>
      <c r="C35" s="533"/>
      <c r="D35" s="533"/>
      <c r="E35" s="533"/>
      <c r="F35" s="533"/>
    </row>
    <row r="36" spans="1:6" ht="20.25" customHeight="1">
      <c r="A36" s="478" t="s">
        <v>351</v>
      </c>
      <c r="B36" s="476" t="s">
        <v>352</v>
      </c>
      <c r="C36" s="478"/>
      <c r="D36" s="478"/>
      <c r="E36" s="478"/>
      <c r="F36" s="478"/>
    </row>
    <row r="37" spans="1:6" ht="15.75">
      <c r="A37" s="521">
        <v>4</v>
      </c>
      <c r="B37" s="522" t="s">
        <v>368</v>
      </c>
      <c r="C37" s="528"/>
      <c r="D37" s="528"/>
      <c r="E37" s="528"/>
      <c r="F37" s="528"/>
    </row>
    <row r="38" spans="1:6" ht="13.5">
      <c r="A38" s="529" t="s">
        <v>17</v>
      </c>
      <c r="B38" s="530"/>
      <c r="C38" s="530"/>
      <c r="D38" s="530"/>
      <c r="E38" s="530"/>
      <c r="F38" s="530"/>
    </row>
    <row r="39" spans="1:6" ht="12.75">
      <c r="A39" s="1104" t="s">
        <v>369</v>
      </c>
      <c r="B39" s="1104"/>
      <c r="C39" s="1104"/>
      <c r="D39" s="1104"/>
      <c r="E39" s="1104"/>
      <c r="F39" s="1104"/>
    </row>
    <row r="40" spans="1:6" ht="27.75" customHeight="1">
      <c r="A40" s="1104" t="s">
        <v>370</v>
      </c>
      <c r="B40" s="1104"/>
      <c r="C40" s="1104"/>
      <c r="D40" s="1104"/>
      <c r="E40" s="1104"/>
      <c r="F40" s="1104"/>
    </row>
    <row r="41" spans="1:6" s="25" customFormat="1" ht="17.25" customHeight="1">
      <c r="A41" s="124"/>
      <c r="B41" s="124"/>
      <c r="C41" s="1101" t="s">
        <v>916</v>
      </c>
      <c r="D41" s="1101"/>
      <c r="E41" s="1101"/>
      <c r="F41" s="1101"/>
    </row>
    <row r="42" spans="1:6" s="25" customFormat="1" ht="15.75">
      <c r="A42" s="1102" t="s">
        <v>848</v>
      </c>
      <c r="B42" s="1102"/>
      <c r="C42" s="1105" t="s">
        <v>18</v>
      </c>
      <c r="D42" s="1105"/>
      <c r="E42" s="1105"/>
      <c r="F42" s="1105"/>
    </row>
    <row r="43" spans="3:6" s="25" customFormat="1" ht="13.5" customHeight="1">
      <c r="C43" s="1101" t="s">
        <v>177</v>
      </c>
      <c r="D43" s="1101"/>
      <c r="E43" s="1101"/>
      <c r="F43" s="1101"/>
    </row>
    <row r="44" spans="3:6" ht="16.5" customHeight="1">
      <c r="C44" s="1101"/>
      <c r="D44" s="1101"/>
      <c r="E44" s="1101"/>
      <c r="F44" s="1101"/>
    </row>
    <row r="45" spans="1:9" s="22" customFormat="1" ht="15.75">
      <c r="A45" s="38"/>
      <c r="F45" s="25"/>
      <c r="G45" s="25"/>
      <c r="H45" s="25"/>
      <c r="I45" s="25"/>
    </row>
    <row r="46" spans="1:9" s="22" customFormat="1" ht="15.75">
      <c r="A46" s="38"/>
      <c r="F46" s="25"/>
      <c r="G46" s="25"/>
      <c r="H46" s="25"/>
      <c r="I46" s="25"/>
    </row>
    <row r="47" spans="1:9" s="22" customFormat="1" ht="15.75">
      <c r="A47" s="38"/>
      <c r="F47" s="25"/>
      <c r="G47" s="25"/>
      <c r="H47" s="25"/>
      <c r="I47" s="25"/>
    </row>
    <row r="48" spans="1:9" s="22" customFormat="1" ht="15.75">
      <c r="A48" s="38"/>
      <c r="F48" s="25"/>
      <c r="G48" s="25"/>
      <c r="H48" s="25"/>
      <c r="I48" s="25"/>
    </row>
    <row r="49" spans="1:9" s="22" customFormat="1" ht="15.75">
      <c r="A49" s="38"/>
      <c r="F49" s="25"/>
      <c r="G49" s="25"/>
      <c r="H49" s="25"/>
      <c r="I49" s="25"/>
    </row>
    <row r="50" spans="1:9" s="22" customFormat="1" ht="15.75">
      <c r="A50" s="38"/>
      <c r="F50" s="25"/>
      <c r="G50" s="25"/>
      <c r="H50" s="25"/>
      <c r="I50" s="25"/>
    </row>
    <row r="51" spans="1:9" s="22" customFormat="1" ht="15.75">
      <c r="A51" s="38"/>
      <c r="F51" s="25"/>
      <c r="G51" s="25"/>
      <c r="H51" s="25"/>
      <c r="I51" s="25"/>
    </row>
    <row r="52" spans="1:9" s="22" customFormat="1" ht="15.75">
      <c r="A52" s="38"/>
      <c r="F52" s="25"/>
      <c r="G52" s="25"/>
      <c r="H52" s="25"/>
      <c r="I52" s="25"/>
    </row>
    <row r="53" spans="1:9" s="22" customFormat="1" ht="15.75">
      <c r="A53" s="38"/>
      <c r="F53" s="25"/>
      <c r="G53" s="25"/>
      <c r="H53" s="25"/>
      <c r="I53" s="25"/>
    </row>
    <row r="54" spans="1:9" s="22" customFormat="1" ht="15.75">
      <c r="A54" s="38"/>
      <c r="F54" s="25"/>
      <c r="G54" s="25"/>
      <c r="H54" s="25"/>
      <c r="I54" s="25"/>
    </row>
    <row r="55" spans="1:9" s="22" customFormat="1" ht="15.75">
      <c r="A55" s="38"/>
      <c r="F55" s="25"/>
      <c r="G55" s="25"/>
      <c r="H55" s="25"/>
      <c r="I55" s="25"/>
    </row>
    <row r="56" spans="1:9" s="22" customFormat="1" ht="15.75">
      <c r="A56" s="38"/>
      <c r="F56" s="25"/>
      <c r="G56" s="25"/>
      <c r="H56" s="25"/>
      <c r="I56" s="25"/>
    </row>
    <row r="57" spans="1:9" s="42" customFormat="1" ht="15.75">
      <c r="A57" s="43"/>
      <c r="F57" s="25"/>
      <c r="G57" s="25"/>
      <c r="H57" s="25"/>
      <c r="I57" s="25"/>
    </row>
    <row r="58" spans="1:9" s="42" customFormat="1" ht="15.75">
      <c r="A58" s="43"/>
      <c r="F58" s="25"/>
      <c r="G58" s="25"/>
      <c r="H58" s="25"/>
      <c r="I58" s="25"/>
    </row>
    <row r="59" spans="1:9" s="42" customFormat="1" ht="15.75">
      <c r="A59" s="43"/>
      <c r="F59" s="25"/>
      <c r="G59" s="25"/>
      <c r="H59" s="25"/>
      <c r="I59" s="25"/>
    </row>
  </sheetData>
  <sheetProtection/>
  <mergeCells count="15">
    <mergeCell ref="C44:F44"/>
    <mergeCell ref="A4:F4"/>
    <mergeCell ref="A5:F5"/>
    <mergeCell ref="A39:F39"/>
    <mergeCell ref="A40:F40"/>
    <mergeCell ref="C42:F42"/>
    <mergeCell ref="C43:F43"/>
    <mergeCell ref="C41:F41"/>
    <mergeCell ref="A42:B42"/>
    <mergeCell ref="A8:A9"/>
    <mergeCell ref="B8:B9"/>
    <mergeCell ref="C8:C9"/>
    <mergeCell ref="D8:E8"/>
    <mergeCell ref="F8:F9"/>
    <mergeCell ref="E7:F7"/>
  </mergeCells>
  <printOptions/>
  <pageMargins left="0.7086614173228347" right="0.29" top="0.36" bottom="0.24" header="0.31496062992125984" footer="0.24"/>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dimension ref="A1:O28"/>
  <sheetViews>
    <sheetView zoomScalePageLayoutView="0" workbookViewId="0" topLeftCell="A1">
      <selection activeCell="B10" sqref="B10"/>
    </sheetView>
  </sheetViews>
  <sheetFormatPr defaultColWidth="10.00390625" defaultRowHeight="12.75"/>
  <cols>
    <col min="1" max="1" width="7.57421875" style="148" customWidth="1"/>
    <col min="2" max="2" width="41.28125" style="148" customWidth="1"/>
    <col min="3" max="3" width="18.28125" style="148" customWidth="1"/>
    <col min="4" max="4" width="19.7109375" style="148" bestFit="1" customWidth="1"/>
    <col min="5" max="5" width="18.7109375" style="148" customWidth="1"/>
    <col min="6" max="6" width="36.00390625" style="148" customWidth="1"/>
    <col min="7" max="16384" width="10.00390625" style="148" customWidth="1"/>
  </cols>
  <sheetData>
    <row r="1" spans="1:7" ht="15.75">
      <c r="A1" s="65" t="s">
        <v>697</v>
      </c>
      <c r="D1" s="1319" t="s">
        <v>874</v>
      </c>
      <c r="E1" s="1319"/>
      <c r="F1" s="1319"/>
      <c r="G1" s="151"/>
    </row>
    <row r="2" spans="1:7" ht="15.75">
      <c r="A2" s="65" t="s">
        <v>1</v>
      </c>
      <c r="B2" s="152"/>
      <c r="F2" s="151"/>
      <c r="G2" s="151"/>
    </row>
    <row r="3" spans="1:7" ht="15.75">
      <c r="A3" s="340"/>
      <c r="B3" s="340"/>
      <c r="F3" s="151"/>
      <c r="G3" s="151"/>
    </row>
    <row r="4" spans="1:6" ht="15.75">
      <c r="A4" s="1253" t="s">
        <v>1090</v>
      </c>
      <c r="B4" s="1253"/>
      <c r="C4" s="1253"/>
      <c r="D4" s="1253"/>
      <c r="E4" s="1253"/>
      <c r="F4" s="1253"/>
    </row>
    <row r="5" spans="1:6" ht="15.75">
      <c r="A5" s="1279" t="s">
        <v>207</v>
      </c>
      <c r="B5" s="1279"/>
      <c r="C5" s="1279"/>
      <c r="D5" s="1279"/>
      <c r="E5" s="1279"/>
      <c r="F5" s="1279"/>
    </row>
    <row r="6" spans="1:6" ht="15.75">
      <c r="A6" s="60" t="s">
        <v>2</v>
      </c>
      <c r="B6" s="60" t="s">
        <v>777</v>
      </c>
      <c r="C6" s="60" t="s">
        <v>778</v>
      </c>
      <c r="D6" s="60" t="s">
        <v>761</v>
      </c>
      <c r="E6" s="60" t="s">
        <v>779</v>
      </c>
      <c r="F6" s="60" t="s">
        <v>780</v>
      </c>
    </row>
    <row r="7" spans="1:6" ht="15.75">
      <c r="A7" s="60" t="s">
        <v>13</v>
      </c>
      <c r="B7" s="48" t="s">
        <v>781</v>
      </c>
      <c r="C7" s="60"/>
      <c r="D7" s="60"/>
      <c r="E7" s="60"/>
      <c r="F7" s="341">
        <f>SUM(F8:F9)</f>
        <v>0</v>
      </c>
    </row>
    <row r="8" spans="1:6" s="131" customFormat="1" ht="15.75">
      <c r="A8" s="229"/>
      <c r="B8" s="342"/>
      <c r="C8" s="229"/>
      <c r="D8" s="229"/>
      <c r="E8" s="229"/>
      <c r="F8" s="343"/>
    </row>
    <row r="9" spans="1:6" s="131" customFormat="1" ht="15.75">
      <c r="A9" s="229"/>
      <c r="B9" s="342"/>
      <c r="C9" s="229"/>
      <c r="D9" s="229"/>
      <c r="E9" s="229"/>
      <c r="F9" s="343"/>
    </row>
    <row r="10" spans="1:6" ht="31.5">
      <c r="A10" s="60" t="s">
        <v>14</v>
      </c>
      <c r="B10" s="48" t="s">
        <v>782</v>
      </c>
      <c r="C10" s="60"/>
      <c r="D10" s="60"/>
      <c r="E10" s="60"/>
      <c r="F10" s="341">
        <f>SUM(F11:F12)</f>
        <v>0</v>
      </c>
    </row>
    <row r="11" spans="1:6" s="131" customFormat="1" ht="15.75">
      <c r="A11" s="239"/>
      <c r="B11" s="342"/>
      <c r="C11" s="239"/>
      <c r="D11" s="229"/>
      <c r="E11" s="239"/>
      <c r="F11" s="344"/>
    </row>
    <row r="12" spans="1:6" s="131" customFormat="1" ht="15.75">
      <c r="A12" s="239"/>
      <c r="B12" s="342"/>
      <c r="C12" s="239"/>
      <c r="D12" s="229"/>
      <c r="E12" s="239"/>
      <c r="F12" s="344"/>
    </row>
    <row r="13" spans="1:6" ht="15.75">
      <c r="A13" s="60" t="s">
        <v>15</v>
      </c>
      <c r="B13" s="48" t="s">
        <v>783</v>
      </c>
      <c r="C13" s="60"/>
      <c r="D13" s="60"/>
      <c r="E13" s="60"/>
      <c r="F13" s="341">
        <f>SUM(F14:F14)</f>
        <v>0</v>
      </c>
    </row>
    <row r="14" spans="1:6" s="131" customFormat="1" ht="15.75">
      <c r="A14" s="239"/>
      <c r="B14" s="342"/>
      <c r="C14" s="239"/>
      <c r="D14" s="239"/>
      <c r="E14" s="239"/>
      <c r="F14" s="344"/>
    </row>
    <row r="15" spans="1:6" ht="15.75">
      <c r="A15" s="60" t="s">
        <v>16</v>
      </c>
      <c r="B15" s="48" t="s">
        <v>784</v>
      </c>
      <c r="C15" s="60"/>
      <c r="D15" s="60"/>
      <c r="E15" s="60"/>
      <c r="F15" s="341">
        <f>SUM(F16:F18)</f>
        <v>0</v>
      </c>
    </row>
    <row r="16" spans="1:6" s="131" customFormat="1" ht="15.75">
      <c r="A16" s="239"/>
      <c r="B16" s="345"/>
      <c r="C16" s="239"/>
      <c r="D16" s="229"/>
      <c r="E16" s="239"/>
      <c r="F16" s="344"/>
    </row>
    <row r="17" spans="1:6" s="131" customFormat="1" ht="15.75">
      <c r="A17" s="239"/>
      <c r="B17" s="305"/>
      <c r="C17" s="239"/>
      <c r="D17" s="229"/>
      <c r="E17" s="239"/>
      <c r="F17" s="344"/>
    </row>
    <row r="18" spans="1:6" s="131" customFormat="1" ht="15.75">
      <c r="A18" s="239"/>
      <c r="B18" s="305"/>
      <c r="C18" s="239"/>
      <c r="D18" s="229"/>
      <c r="E18" s="239"/>
      <c r="F18" s="344"/>
    </row>
    <row r="19" spans="1:6" s="151" customFormat="1" ht="15.75">
      <c r="A19" s="230"/>
      <c r="B19" s="60" t="s">
        <v>317</v>
      </c>
      <c r="C19" s="230"/>
      <c r="D19" s="230"/>
      <c r="E19" s="230"/>
      <c r="F19" s="246"/>
    </row>
    <row r="21" spans="1:15" s="212" customFormat="1" ht="15">
      <c r="A21" s="90"/>
      <c r="B21" s="329"/>
      <c r="C21" s="330"/>
      <c r="D21" s="330"/>
      <c r="E21" s="1294" t="s">
        <v>903</v>
      </c>
      <c r="F21" s="1294"/>
      <c r="G21" s="216"/>
      <c r="H21" s="216"/>
      <c r="J21" s="331"/>
      <c r="L21" s="331"/>
      <c r="M21" s="331"/>
      <c r="N21" s="331"/>
      <c r="O21" s="331"/>
    </row>
    <row r="22" spans="1:15" s="217" customFormat="1" ht="15.75" customHeight="1">
      <c r="A22" s="1273" t="s">
        <v>699</v>
      </c>
      <c r="B22" s="1273"/>
      <c r="C22" s="1296" t="s">
        <v>701</v>
      </c>
      <c r="D22" s="1296"/>
      <c r="E22" s="1295" t="s">
        <v>18</v>
      </c>
      <c r="F22" s="1295"/>
      <c r="G22" s="333"/>
      <c r="H22" s="333"/>
      <c r="I22" s="333"/>
      <c r="J22" s="333"/>
      <c r="L22" s="339"/>
      <c r="M22" s="339"/>
      <c r="N22" s="339"/>
      <c r="O22" s="339"/>
    </row>
    <row r="23" spans="1:15" s="220" customFormat="1" ht="16.5" customHeight="1">
      <c r="A23" s="1268" t="s">
        <v>700</v>
      </c>
      <c r="B23" s="1268"/>
      <c r="C23" s="1297" t="s">
        <v>700</v>
      </c>
      <c r="D23" s="1297"/>
      <c r="E23" s="1294" t="s">
        <v>725</v>
      </c>
      <c r="F23" s="1294"/>
      <c r="G23" s="334"/>
      <c r="H23" s="334"/>
      <c r="I23" s="334"/>
      <c r="J23" s="334"/>
      <c r="L23" s="331"/>
      <c r="M23" s="331"/>
      <c r="N23" s="331"/>
      <c r="O23" s="331"/>
    </row>
    <row r="24" spans="1:12" s="220" customFormat="1" ht="16.5" customHeight="1">
      <c r="A24" s="123"/>
      <c r="B24" s="218"/>
      <c r="D24" s="335"/>
      <c r="F24" s="123"/>
      <c r="G24" s="123"/>
      <c r="H24" s="123"/>
      <c r="J24" s="332"/>
      <c r="K24" s="336"/>
      <c r="L24" s="332"/>
    </row>
    <row r="25" spans="1:11" s="212" customFormat="1" ht="15">
      <c r="A25" s="89"/>
      <c r="B25" s="224"/>
      <c r="D25" s="330"/>
      <c r="E25" s="335"/>
      <c r="F25" s="89"/>
      <c r="G25" s="89"/>
      <c r="H25" s="89"/>
      <c r="K25" s="337"/>
    </row>
    <row r="26" spans="1:11" s="212" customFormat="1" ht="15">
      <c r="A26" s="89"/>
      <c r="B26" s="224"/>
      <c r="D26" s="338"/>
      <c r="E26" s="330"/>
      <c r="F26" s="89"/>
      <c r="G26" s="89"/>
      <c r="H26" s="89"/>
      <c r="K26" s="337"/>
    </row>
    <row r="27" spans="1:15" s="212" customFormat="1" ht="15">
      <c r="A27" s="89"/>
      <c r="B27" s="224"/>
      <c r="D27" s="338"/>
      <c r="E27" s="339"/>
      <c r="F27" s="339"/>
      <c r="G27" s="339"/>
      <c r="H27" s="339"/>
      <c r="J27" s="321"/>
      <c r="K27" s="321"/>
      <c r="L27" s="321"/>
      <c r="M27" s="321"/>
      <c r="N27" s="321"/>
      <c r="O27" s="321"/>
    </row>
    <row r="28" spans="1:15" s="217" customFormat="1" ht="14.25">
      <c r="A28" s="1273"/>
      <c r="B28" s="1273"/>
      <c r="C28" s="1273"/>
      <c r="D28" s="1273"/>
      <c r="E28" s="1320"/>
      <c r="F28" s="1320"/>
      <c r="G28" s="1320"/>
      <c r="H28" s="1320"/>
      <c r="I28" s="1320"/>
      <c r="J28" s="1320"/>
      <c r="K28" s="1293"/>
      <c r="L28" s="1293"/>
      <c r="M28" s="1293"/>
      <c r="N28" s="1293"/>
      <c r="O28" s="1293"/>
    </row>
  </sheetData>
  <sheetProtection/>
  <mergeCells count="13">
    <mergeCell ref="C23:D23"/>
    <mergeCell ref="E23:F23"/>
    <mergeCell ref="E28:J28"/>
    <mergeCell ref="D1:F1"/>
    <mergeCell ref="A4:F4"/>
    <mergeCell ref="A5:F5"/>
    <mergeCell ref="E21:F21"/>
    <mergeCell ref="K28:O28"/>
    <mergeCell ref="A22:B22"/>
    <mergeCell ref="A23:B23"/>
    <mergeCell ref="A28:D28"/>
    <mergeCell ref="C22:D22"/>
    <mergeCell ref="E22:F22"/>
  </mergeCells>
  <printOptions/>
  <pageMargins left="0.57" right="0.17" top="0.5" bottom="0.7480314960629921"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O21"/>
  <sheetViews>
    <sheetView zoomScalePageLayoutView="0" workbookViewId="0" topLeftCell="A1">
      <selection activeCell="D6" sqref="D6"/>
    </sheetView>
  </sheetViews>
  <sheetFormatPr defaultColWidth="10.00390625" defaultRowHeight="12.75"/>
  <cols>
    <col min="1" max="1" width="6.7109375" style="109" customWidth="1"/>
    <col min="2" max="2" width="46.7109375" style="109" customWidth="1"/>
    <col min="3" max="3" width="14.140625" style="109" customWidth="1"/>
    <col min="4" max="4" width="19.7109375" style="109" bestFit="1" customWidth="1"/>
    <col min="5" max="5" width="11.57421875" style="320" customWidth="1"/>
    <col min="6" max="6" width="11.7109375" style="109" customWidth="1"/>
    <col min="7" max="7" width="29.28125" style="320" customWidth="1"/>
    <col min="8" max="16384" width="10.00390625" style="109" customWidth="1"/>
  </cols>
  <sheetData>
    <row r="1" spans="1:8" ht="15.75">
      <c r="A1" s="65" t="s">
        <v>697</v>
      </c>
      <c r="G1" s="483" t="s">
        <v>875</v>
      </c>
      <c r="H1" s="61"/>
    </row>
    <row r="2" spans="1:8" ht="15.75">
      <c r="A2" s="65" t="s">
        <v>1</v>
      </c>
      <c r="B2" s="61"/>
      <c r="C2" s="61"/>
      <c r="G2" s="234"/>
      <c r="H2" s="61"/>
    </row>
    <row r="3" spans="1:8" ht="15.75">
      <c r="A3" s="139"/>
      <c r="B3" s="139"/>
      <c r="G3" s="234"/>
      <c r="H3" s="61"/>
    </row>
    <row r="4" spans="1:7" ht="22.5" customHeight="1">
      <c r="A4" s="1158" t="s">
        <v>1097</v>
      </c>
      <c r="B4" s="1158"/>
      <c r="C4" s="1158"/>
      <c r="D4" s="1158"/>
      <c r="E4" s="1158"/>
      <c r="F4" s="1158"/>
      <c r="G4" s="1158"/>
    </row>
    <row r="5" spans="7:11" ht="15.75">
      <c r="G5" s="346" t="s">
        <v>207</v>
      </c>
      <c r="H5" s="114"/>
      <c r="I5" s="114"/>
      <c r="J5" s="114"/>
      <c r="K5" s="114"/>
    </row>
    <row r="6" spans="1:7" ht="31.5">
      <c r="A6" s="49" t="s">
        <v>2</v>
      </c>
      <c r="B6" s="49" t="s">
        <v>5</v>
      </c>
      <c r="C6" s="49" t="s">
        <v>785</v>
      </c>
      <c r="D6" s="49" t="s">
        <v>761</v>
      </c>
      <c r="E6" s="49" t="s">
        <v>21</v>
      </c>
      <c r="F6" s="49" t="s">
        <v>766</v>
      </c>
      <c r="G6" s="347" t="s">
        <v>780</v>
      </c>
    </row>
    <row r="7" spans="1:7" ht="18.75" customHeight="1">
      <c r="A7" s="49" t="s">
        <v>13</v>
      </c>
      <c r="B7" s="348" t="s">
        <v>789</v>
      </c>
      <c r="C7" s="49"/>
      <c r="D7" s="49"/>
      <c r="E7" s="49"/>
      <c r="F7" s="49"/>
      <c r="G7" s="347">
        <f>SUM(G8:G9)</f>
        <v>0</v>
      </c>
    </row>
    <row r="8" spans="1:7" s="130" customFormat="1" ht="18.75" customHeight="1">
      <c r="A8" s="349"/>
      <c r="B8" s="350"/>
      <c r="C8" s="349"/>
      <c r="D8" s="349"/>
      <c r="E8" s="351"/>
      <c r="F8" s="349"/>
      <c r="G8" s="351"/>
    </row>
    <row r="9" spans="1:7" s="130" customFormat="1" ht="18.75" customHeight="1">
      <c r="A9" s="349"/>
      <c r="B9" s="350"/>
      <c r="C9" s="349"/>
      <c r="D9" s="349"/>
      <c r="E9" s="351"/>
      <c r="F9" s="349"/>
      <c r="G9" s="351"/>
    </row>
    <row r="10" spans="1:7" ht="18.75" customHeight="1">
      <c r="A10" s="49" t="s">
        <v>14</v>
      </c>
      <c r="B10" s="348" t="s">
        <v>790</v>
      </c>
      <c r="C10" s="49"/>
      <c r="D10" s="49"/>
      <c r="E10" s="49"/>
      <c r="F10" s="49"/>
      <c r="G10" s="347">
        <f>SUM(G11:G11)</f>
        <v>0</v>
      </c>
    </row>
    <row r="11" spans="1:7" s="130" customFormat="1" ht="18.75" customHeight="1">
      <c r="A11" s="296"/>
      <c r="B11" s="352"/>
      <c r="C11" s="296"/>
      <c r="D11" s="296"/>
      <c r="E11" s="353"/>
      <c r="F11" s="296"/>
      <c r="G11" s="353"/>
    </row>
    <row r="12" spans="1:7" ht="31.5">
      <c r="A12" s="49" t="s">
        <v>15</v>
      </c>
      <c r="B12" s="348" t="s">
        <v>791</v>
      </c>
      <c r="C12" s="49"/>
      <c r="D12" s="49"/>
      <c r="E12" s="49"/>
      <c r="F12" s="49"/>
      <c r="G12" s="347"/>
    </row>
    <row r="13" spans="1:7" s="130" customFormat="1" ht="18.75" customHeight="1">
      <c r="A13" s="349"/>
      <c r="B13" s="350"/>
      <c r="C13" s="349"/>
      <c r="D13" s="349"/>
      <c r="E13" s="351"/>
      <c r="F13" s="349"/>
      <c r="G13" s="351"/>
    </row>
    <row r="14" spans="1:7" s="130" customFormat="1" ht="18.75" customHeight="1">
      <c r="A14" s="349"/>
      <c r="B14" s="350"/>
      <c r="C14" s="349"/>
      <c r="D14" s="349"/>
      <c r="E14" s="351"/>
      <c r="F14" s="349"/>
      <c r="G14" s="351"/>
    </row>
    <row r="15" spans="1:7" s="61" customFormat="1" ht="18.75" customHeight="1">
      <c r="A15" s="68"/>
      <c r="B15" s="49" t="s">
        <v>317</v>
      </c>
      <c r="C15" s="68"/>
      <c r="D15" s="68"/>
      <c r="E15" s="355"/>
      <c r="F15" s="68"/>
      <c r="G15" s="355">
        <f>G7+G10+G12</f>
        <v>0</v>
      </c>
    </row>
    <row r="16" ht="12" customHeight="1"/>
    <row r="17" spans="1:15" s="212" customFormat="1" ht="15">
      <c r="A17" s="90"/>
      <c r="B17" s="329"/>
      <c r="C17" s="330"/>
      <c r="D17" s="330"/>
      <c r="E17" s="1294" t="s">
        <v>903</v>
      </c>
      <c r="F17" s="1294"/>
      <c r="G17" s="1294"/>
      <c r="H17" s="216"/>
      <c r="J17" s="331"/>
      <c r="L17" s="331"/>
      <c r="M17" s="331"/>
      <c r="N17" s="331"/>
      <c r="O17" s="331"/>
    </row>
    <row r="18" spans="1:15" s="217" customFormat="1" ht="15.75" customHeight="1">
      <c r="A18" s="1273" t="s">
        <v>699</v>
      </c>
      <c r="B18" s="1273"/>
      <c r="C18" s="1296" t="s">
        <v>701</v>
      </c>
      <c r="D18" s="1296"/>
      <c r="E18" s="1295" t="s">
        <v>18</v>
      </c>
      <c r="F18" s="1295"/>
      <c r="G18" s="1295"/>
      <c r="H18" s="333"/>
      <c r="I18" s="333"/>
      <c r="J18" s="333"/>
      <c r="L18" s="339"/>
      <c r="M18" s="339"/>
      <c r="N18" s="339"/>
      <c r="O18" s="339"/>
    </row>
    <row r="19" spans="1:15" s="220" customFormat="1" ht="16.5" customHeight="1">
      <c r="A19" s="1268" t="s">
        <v>700</v>
      </c>
      <c r="B19" s="1268"/>
      <c r="C19" s="1297" t="s">
        <v>700</v>
      </c>
      <c r="D19" s="1297"/>
      <c r="E19" s="1294" t="s">
        <v>725</v>
      </c>
      <c r="F19" s="1294"/>
      <c r="G19" s="1294"/>
      <c r="H19" s="334"/>
      <c r="I19" s="334"/>
      <c r="J19" s="334"/>
      <c r="L19" s="331"/>
      <c r="M19" s="331"/>
      <c r="N19" s="331"/>
      <c r="O19" s="331"/>
    </row>
    <row r="20" spans="1:12" s="220" customFormat="1" ht="16.5" customHeight="1">
      <c r="A20" s="123"/>
      <c r="B20" s="218"/>
      <c r="D20" s="335"/>
      <c r="F20" s="123"/>
      <c r="G20" s="123"/>
      <c r="H20" s="123"/>
      <c r="J20" s="332"/>
      <c r="K20" s="336"/>
      <c r="L20" s="332"/>
    </row>
    <row r="21" spans="1:11" s="212" customFormat="1" ht="15">
      <c r="A21" s="89"/>
      <c r="B21" s="224"/>
      <c r="D21" s="330"/>
      <c r="E21" s="335"/>
      <c r="F21" s="89"/>
      <c r="G21" s="89"/>
      <c r="H21" s="89"/>
      <c r="K21" s="337"/>
    </row>
  </sheetData>
  <sheetProtection/>
  <mergeCells count="8">
    <mergeCell ref="A4:G4"/>
    <mergeCell ref="A18:B18"/>
    <mergeCell ref="C18:D18"/>
    <mergeCell ref="C19:D19"/>
    <mergeCell ref="E17:G17"/>
    <mergeCell ref="E18:G18"/>
    <mergeCell ref="E19:G19"/>
    <mergeCell ref="A19:B19"/>
  </mergeCells>
  <printOptions/>
  <pageMargins left="0.7086614173228347" right="0.17" top="0.43" bottom="0.7480314960629921"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K34"/>
  <sheetViews>
    <sheetView zoomScalePageLayoutView="0" workbookViewId="0" topLeftCell="A1">
      <selection activeCell="K20" sqref="K20"/>
    </sheetView>
  </sheetViews>
  <sheetFormatPr defaultColWidth="9.140625" defaultRowHeight="19.5" customHeight="1"/>
  <cols>
    <col min="1" max="1" width="5.140625" style="356" bestFit="1" customWidth="1"/>
    <col min="2" max="2" width="52.57421875" style="356" customWidth="1"/>
    <col min="3" max="3" width="17.00390625" style="356" customWidth="1"/>
    <col min="4" max="4" width="9.00390625" style="356" hidden="1" customWidth="1"/>
    <col min="5" max="5" width="15.57421875" style="356" customWidth="1"/>
    <col min="6" max="6" width="9.00390625" style="356" hidden="1" customWidth="1"/>
    <col min="7" max="7" width="10.28125" style="356" customWidth="1"/>
    <col min="8" max="8" width="9.00390625" style="356" customWidth="1"/>
    <col min="9" max="9" width="30.8515625" style="357" customWidth="1"/>
    <col min="10" max="16384" width="9.140625" style="356" customWidth="1"/>
  </cols>
  <sheetData>
    <row r="1" spans="1:9" ht="19.5" customHeight="1">
      <c r="A1" s="44" t="s">
        <v>697</v>
      </c>
      <c r="B1" s="109"/>
      <c r="C1" s="109"/>
      <c r="I1" s="484" t="s">
        <v>821</v>
      </c>
    </row>
    <row r="2" spans="1:9" s="109" customFormat="1" ht="19.5" customHeight="1">
      <c r="A2" s="44" t="s">
        <v>1</v>
      </c>
      <c r="B2" s="354"/>
      <c r="C2" s="354"/>
      <c r="E2" s="147"/>
      <c r="F2" s="147"/>
      <c r="G2" s="147"/>
      <c r="H2" s="147"/>
      <c r="I2" s="134"/>
    </row>
    <row r="3" spans="1:9" s="109" customFormat="1" ht="19.5" customHeight="1">
      <c r="A3" s="1321"/>
      <c r="B3" s="1321"/>
      <c r="E3" s="147"/>
      <c r="F3" s="147"/>
      <c r="G3" s="147"/>
      <c r="H3" s="147"/>
      <c r="I3" s="134"/>
    </row>
    <row r="4" spans="1:9" s="109" customFormat="1" ht="19.5" customHeight="1">
      <c r="A4" s="1158" t="s">
        <v>1106</v>
      </c>
      <c r="B4" s="1158"/>
      <c r="C4" s="1158"/>
      <c r="D4" s="1158"/>
      <c r="E4" s="1158"/>
      <c r="F4" s="1158"/>
      <c r="G4" s="1158"/>
      <c r="H4" s="1158"/>
      <c r="I4" s="1158"/>
    </row>
    <row r="5" spans="1:11" s="109" customFormat="1" ht="19.5" customHeight="1">
      <c r="A5" s="1155" t="s">
        <v>793</v>
      </c>
      <c r="B5" s="1155"/>
      <c r="C5" s="1155"/>
      <c r="D5" s="1155"/>
      <c r="E5" s="1155"/>
      <c r="F5" s="1155"/>
      <c r="G5" s="1155"/>
      <c r="H5" s="1155"/>
      <c r="I5" s="1155"/>
      <c r="K5" s="139"/>
    </row>
    <row r="6" spans="1:9" s="61" customFormat="1" ht="19.5" customHeight="1">
      <c r="A6" s="358"/>
      <c r="B6" s="141"/>
      <c r="C6" s="141"/>
      <c r="D6" s="141"/>
      <c r="E6" s="359"/>
      <c r="F6" s="359"/>
      <c r="G6" s="359"/>
      <c r="H6" s="359"/>
      <c r="I6" s="360" t="s">
        <v>914</v>
      </c>
    </row>
    <row r="7" spans="1:9" s="139" customFormat="1" ht="19.5" customHeight="1">
      <c r="A7" s="1322" t="s">
        <v>2</v>
      </c>
      <c r="B7" s="1322" t="s">
        <v>5</v>
      </c>
      <c r="C7" s="1286" t="s">
        <v>1105</v>
      </c>
      <c r="D7" s="1286"/>
      <c r="E7" s="1286" t="s">
        <v>1107</v>
      </c>
      <c r="F7" s="1286"/>
      <c r="G7" s="1310" t="s">
        <v>1103</v>
      </c>
      <c r="H7" s="1310"/>
      <c r="I7" s="1310" t="s">
        <v>1104</v>
      </c>
    </row>
    <row r="8" spans="1:9" s="139" customFormat="1" ht="31.5" customHeight="1">
      <c r="A8" s="1322"/>
      <c r="B8" s="1322"/>
      <c r="C8" s="1286"/>
      <c r="D8" s="1286"/>
      <c r="E8" s="1286"/>
      <c r="F8" s="1286"/>
      <c r="G8" s="49" t="s">
        <v>661</v>
      </c>
      <c r="H8" s="49" t="s">
        <v>662</v>
      </c>
      <c r="I8" s="1310"/>
    </row>
    <row r="9" spans="1:9" s="61" customFormat="1" ht="31.5">
      <c r="A9" s="69" t="s">
        <v>13</v>
      </c>
      <c r="B9" s="361" t="s">
        <v>792</v>
      </c>
      <c r="C9" s="362">
        <f>SUM(C10:C11)+C12</f>
        <v>0</v>
      </c>
      <c r="D9" s="362"/>
      <c r="E9" s="362">
        <f>SUM(E10:E11)+E12</f>
        <v>0</v>
      </c>
      <c r="F9" s="362"/>
      <c r="G9" s="362">
        <f>E9-C9</f>
        <v>0</v>
      </c>
      <c r="H9" s="362"/>
      <c r="I9" s="361"/>
    </row>
    <row r="10" spans="1:9" s="109" customFormat="1" ht="19.5" customHeight="1">
      <c r="A10" s="366" t="s">
        <v>744</v>
      </c>
      <c r="B10" s="364" t="s">
        <v>795</v>
      </c>
      <c r="C10" s="365"/>
      <c r="D10" s="364"/>
      <c r="E10" s="365"/>
      <c r="F10" s="365"/>
      <c r="G10" s="365"/>
      <c r="H10" s="365"/>
      <c r="I10" s="364"/>
    </row>
    <row r="11" spans="1:9" s="109" customFormat="1" ht="19.5" customHeight="1">
      <c r="A11" s="366" t="s">
        <v>745</v>
      </c>
      <c r="B11" s="364" t="s">
        <v>776</v>
      </c>
      <c r="C11" s="365"/>
      <c r="D11" s="364"/>
      <c r="E11" s="365"/>
      <c r="F11" s="365"/>
      <c r="G11" s="365"/>
      <c r="H11" s="365"/>
      <c r="I11" s="364"/>
    </row>
    <row r="12" spans="1:9" s="109" customFormat="1" ht="19.5" customHeight="1">
      <c r="A12" s="366" t="s">
        <v>746</v>
      </c>
      <c r="B12" s="364" t="s">
        <v>794</v>
      </c>
      <c r="C12" s="365"/>
      <c r="D12" s="364"/>
      <c r="E12" s="365"/>
      <c r="F12" s="365"/>
      <c r="G12" s="365"/>
      <c r="H12" s="365"/>
      <c r="I12" s="364"/>
    </row>
    <row r="13" spans="1:9" ht="19.5" customHeight="1">
      <c r="A13" s="366" t="s">
        <v>747</v>
      </c>
      <c r="B13" s="363" t="s">
        <v>796</v>
      </c>
      <c r="C13" s="367"/>
      <c r="D13" s="367"/>
      <c r="E13" s="367"/>
      <c r="F13" s="367"/>
      <c r="G13" s="367"/>
      <c r="H13" s="367"/>
      <c r="I13" s="368"/>
    </row>
    <row r="14" spans="7:9" ht="19.5" customHeight="1">
      <c r="G14" s="1282" t="s">
        <v>904</v>
      </c>
      <c r="H14" s="1282"/>
      <c r="I14" s="1282"/>
    </row>
    <row r="15" spans="2:9" ht="19.5" customHeight="1">
      <c r="B15" s="140" t="s">
        <v>699</v>
      </c>
      <c r="C15" s="1280" t="s">
        <v>701</v>
      </c>
      <c r="D15" s="1280"/>
      <c r="E15" s="1280"/>
      <c r="G15" s="1281" t="s">
        <v>18</v>
      </c>
      <c r="H15" s="1281"/>
      <c r="I15" s="1281"/>
    </row>
    <row r="16" spans="2:9" ht="19.5" customHeight="1">
      <c r="B16" s="142" t="s">
        <v>700</v>
      </c>
      <c r="C16" s="1278" t="s">
        <v>700</v>
      </c>
      <c r="D16" s="1278"/>
      <c r="E16" s="1278"/>
      <c r="G16" s="1282" t="s">
        <v>725</v>
      </c>
      <c r="H16" s="1282"/>
      <c r="I16" s="1282"/>
    </row>
    <row r="17" spans="2:8" ht="19.5" customHeight="1">
      <c r="B17" s="142"/>
      <c r="C17" s="143"/>
      <c r="D17" s="143"/>
      <c r="E17" s="143"/>
      <c r="G17" s="137"/>
      <c r="H17" s="137"/>
    </row>
    <row r="18" spans="2:8" ht="19.5" customHeight="1">
      <c r="B18" s="142"/>
      <c r="C18" s="143"/>
      <c r="D18" s="143"/>
      <c r="E18" s="144"/>
      <c r="G18" s="143"/>
      <c r="H18" s="143"/>
    </row>
    <row r="19" spans="2:8" ht="19.5" customHeight="1">
      <c r="B19" s="47"/>
      <c r="C19" s="149"/>
      <c r="D19" s="149"/>
      <c r="E19" s="136"/>
      <c r="G19" s="149"/>
      <c r="H19" s="149"/>
    </row>
    <row r="20" spans="2:8" ht="19.5" customHeight="1">
      <c r="B20" s="47"/>
      <c r="C20" s="149"/>
      <c r="D20" s="149"/>
      <c r="E20" s="136"/>
      <c r="G20" s="149"/>
      <c r="H20" s="149"/>
    </row>
    <row r="21" spans="2:9" ht="19.5" customHeight="1">
      <c r="B21" s="140"/>
      <c r="C21" s="1281"/>
      <c r="D21" s="1281"/>
      <c r="E21" s="1281"/>
      <c r="G21" s="1281"/>
      <c r="H21" s="1281"/>
      <c r="I21" s="1281"/>
    </row>
    <row r="26" ht="19.5" customHeight="1">
      <c r="B26" s="1041"/>
    </row>
    <row r="27" ht="19.5" customHeight="1">
      <c r="B27" s="1041"/>
    </row>
    <row r="28" ht="19.5" customHeight="1">
      <c r="B28" s="1041"/>
    </row>
    <row r="29" ht="19.5" customHeight="1">
      <c r="B29" s="1041"/>
    </row>
    <row r="30" spans="2:5" ht="19.5" customHeight="1">
      <c r="B30" s="1041"/>
      <c r="E30" s="1042"/>
    </row>
    <row r="31" ht="19.5" customHeight="1">
      <c r="B31" s="1041"/>
    </row>
    <row r="32" ht="19.5" customHeight="1">
      <c r="B32" s="1041"/>
    </row>
    <row r="33" ht="19.5" customHeight="1">
      <c r="B33" s="1041"/>
    </row>
    <row r="34" ht="19.5" customHeight="1">
      <c r="B34" s="1041"/>
    </row>
  </sheetData>
  <sheetProtection/>
  <mergeCells count="16">
    <mergeCell ref="C21:E21"/>
    <mergeCell ref="G21:I21"/>
    <mergeCell ref="I7:I8"/>
    <mergeCell ref="G14:I14"/>
    <mergeCell ref="C15:E15"/>
    <mergeCell ref="G15:I15"/>
    <mergeCell ref="C16:E16"/>
    <mergeCell ref="G16:I16"/>
    <mergeCell ref="A3:B3"/>
    <mergeCell ref="A4:I4"/>
    <mergeCell ref="A5:I5"/>
    <mergeCell ref="A7:A8"/>
    <mergeCell ref="B7:B8"/>
    <mergeCell ref="C7:D8"/>
    <mergeCell ref="E7:F8"/>
    <mergeCell ref="G7:H7"/>
  </mergeCells>
  <printOptions/>
  <pageMargins left="0.7086614173228347" right="0.17" top="0.4" bottom="0.7480314960629921"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U50"/>
  <sheetViews>
    <sheetView zoomScalePageLayoutView="0" workbookViewId="0" topLeftCell="A1">
      <selection activeCell="D38" sqref="D38:D41"/>
    </sheetView>
  </sheetViews>
  <sheetFormatPr defaultColWidth="9.140625" defaultRowHeight="12.75"/>
  <cols>
    <col min="1" max="1" width="5.57421875" style="407" customWidth="1"/>
    <col min="2" max="2" width="5.8515625" style="407" customWidth="1"/>
    <col min="3" max="3" width="40.8515625" style="407" customWidth="1"/>
    <col min="4" max="4" width="13.57421875" style="408" bestFit="1" customWidth="1"/>
    <col min="5" max="5" width="8.7109375" style="408" bestFit="1" customWidth="1"/>
    <col min="6" max="6" width="11.57421875" style="408" customWidth="1"/>
    <col min="7" max="7" width="8.7109375" style="409" customWidth="1"/>
    <col min="8" max="8" width="9.421875" style="407" customWidth="1"/>
    <col min="9" max="9" width="8.28125" style="407" customWidth="1"/>
    <col min="10" max="10" width="25.28125" style="410" customWidth="1"/>
    <col min="11" max="16384" width="9.140625" style="407" customWidth="1"/>
  </cols>
  <sheetData>
    <row r="1" spans="1:10" s="109" customFormat="1" ht="15.75">
      <c r="A1" s="1321"/>
      <c r="B1" s="1321"/>
      <c r="C1" s="1321"/>
      <c r="D1" s="148"/>
      <c r="E1" s="148"/>
      <c r="F1" s="238"/>
      <c r="G1" s="369"/>
      <c r="H1" s="320"/>
      <c r="I1" s="320"/>
      <c r="J1" s="485" t="s">
        <v>822</v>
      </c>
    </row>
    <row r="2" spans="1:10" s="109" customFormat="1" ht="18.75">
      <c r="A2" s="1323" t="s">
        <v>823</v>
      </c>
      <c r="B2" s="1323"/>
      <c r="C2" s="1323"/>
      <c r="D2" s="1323"/>
      <c r="E2" s="1323"/>
      <c r="F2" s="1323"/>
      <c r="G2" s="1323"/>
      <c r="H2" s="1323"/>
      <c r="I2" s="1323"/>
      <c r="J2" s="1323"/>
    </row>
    <row r="3" spans="1:10" s="61" customFormat="1" ht="15.75">
      <c r="A3" s="358"/>
      <c r="B3" s="136"/>
      <c r="C3" s="141"/>
      <c r="D3" s="133"/>
      <c r="E3" s="133"/>
      <c r="F3" s="371"/>
      <c r="G3" s="372"/>
      <c r="H3" s="370"/>
      <c r="I3" s="370"/>
      <c r="J3" s="411" t="s">
        <v>914</v>
      </c>
    </row>
    <row r="4" spans="1:10" s="39" customFormat="1" ht="41.25" customHeight="1">
      <c r="A4" s="1165" t="s">
        <v>2</v>
      </c>
      <c r="B4" s="1165" t="s">
        <v>771</v>
      </c>
      <c r="C4" s="1165" t="s">
        <v>5</v>
      </c>
      <c r="D4" s="1286" t="s">
        <v>1105</v>
      </c>
      <c r="E4" s="1286"/>
      <c r="F4" s="1324" t="s">
        <v>1107</v>
      </c>
      <c r="G4" s="1324"/>
      <c r="H4" s="1325" t="s">
        <v>1103</v>
      </c>
      <c r="I4" s="1325"/>
      <c r="J4" s="1325" t="s">
        <v>1104</v>
      </c>
    </row>
    <row r="5" spans="1:10" s="354" customFormat="1" ht="15.75">
      <c r="A5" s="1165"/>
      <c r="B5" s="1165"/>
      <c r="C5" s="1165"/>
      <c r="D5" s="60" t="s">
        <v>797</v>
      </c>
      <c r="E5" s="60" t="s">
        <v>798</v>
      </c>
      <c r="F5" s="60" t="s">
        <v>797</v>
      </c>
      <c r="G5" s="60" t="s">
        <v>798</v>
      </c>
      <c r="H5" s="49" t="s">
        <v>661</v>
      </c>
      <c r="I5" s="49" t="s">
        <v>662</v>
      </c>
      <c r="J5" s="1325"/>
    </row>
    <row r="6" spans="1:10" s="61" customFormat="1" ht="15.75">
      <c r="A6" s="69"/>
      <c r="B6" s="308"/>
      <c r="C6" s="361" t="s">
        <v>833</v>
      </c>
      <c r="D6" s="374">
        <f>D7+D16+D32</f>
        <v>0</v>
      </c>
      <c r="E6" s="1010" t="e">
        <f>E7+E16+E32</f>
        <v>#DIV/0!</v>
      </c>
      <c r="F6" s="374"/>
      <c r="G6" s="375"/>
      <c r="H6" s="373"/>
      <c r="I6" s="373"/>
      <c r="J6" s="376"/>
    </row>
    <row r="7" spans="1:10" s="61" customFormat="1" ht="15.75">
      <c r="A7" s="69">
        <v>1</v>
      </c>
      <c r="B7" s="308"/>
      <c r="C7" s="361" t="s">
        <v>799</v>
      </c>
      <c r="D7" s="374">
        <f>SUM(D8:D15)</f>
        <v>0</v>
      </c>
      <c r="E7" s="1014" t="e">
        <f>D7/$D$6*100%</f>
        <v>#DIV/0!</v>
      </c>
      <c r="F7" s="374"/>
      <c r="G7" s="375"/>
      <c r="H7" s="373"/>
      <c r="I7" s="373"/>
      <c r="J7" s="376"/>
    </row>
    <row r="8" spans="1:10" s="109" customFormat="1" ht="15.75">
      <c r="A8" s="313"/>
      <c r="B8" s="379">
        <v>6000</v>
      </c>
      <c r="C8" s="380" t="s">
        <v>800</v>
      </c>
      <c r="D8" s="382"/>
      <c r="E8" s="1011" t="e">
        <f>D8/$D$7*100%</f>
        <v>#DIV/0!</v>
      </c>
      <c r="F8" s="382"/>
      <c r="G8" s="383"/>
      <c r="H8" s="381"/>
      <c r="I8" s="381"/>
      <c r="J8" s="384"/>
    </row>
    <row r="9" spans="1:21" s="109" customFormat="1" ht="15.75">
      <c r="A9" s="385"/>
      <c r="B9" s="386">
        <v>6050</v>
      </c>
      <c r="C9" s="397" t="s">
        <v>801</v>
      </c>
      <c r="D9" s="388"/>
      <c r="E9" s="1012" t="e">
        <f aca="true" t="shared" si="0" ref="E9:E15">D9/$D$7*100%</f>
        <v>#DIV/0!</v>
      </c>
      <c r="F9" s="388"/>
      <c r="G9" s="389"/>
      <c r="H9" s="387"/>
      <c r="I9" s="387"/>
      <c r="J9" s="390"/>
      <c r="U9" s="378"/>
    </row>
    <row r="10" spans="1:10" s="109" customFormat="1" ht="15.75">
      <c r="A10" s="385"/>
      <c r="B10" s="386">
        <v>6100</v>
      </c>
      <c r="C10" s="397" t="s">
        <v>773</v>
      </c>
      <c r="D10" s="388"/>
      <c r="E10" s="1012" t="e">
        <f t="shared" si="0"/>
        <v>#DIV/0!</v>
      </c>
      <c r="F10" s="388"/>
      <c r="G10" s="389"/>
      <c r="H10" s="387"/>
      <c r="I10" s="387"/>
      <c r="J10" s="390"/>
    </row>
    <row r="11" spans="1:10" s="109" customFormat="1" ht="15.75">
      <c r="A11" s="385"/>
      <c r="B11" s="386">
        <v>6200</v>
      </c>
      <c r="C11" s="397" t="s">
        <v>802</v>
      </c>
      <c r="D11" s="388"/>
      <c r="E11" s="1012" t="e">
        <f t="shared" si="0"/>
        <v>#DIV/0!</v>
      </c>
      <c r="F11" s="388"/>
      <c r="G11" s="389"/>
      <c r="H11" s="387"/>
      <c r="I11" s="387"/>
      <c r="J11" s="390"/>
    </row>
    <row r="12" spans="1:10" s="109" customFormat="1" ht="15.75">
      <c r="A12" s="385"/>
      <c r="B12" s="386">
        <v>6250</v>
      </c>
      <c r="C12" s="397" t="s">
        <v>826</v>
      </c>
      <c r="D12" s="388"/>
      <c r="E12" s="1012" t="e">
        <f t="shared" si="0"/>
        <v>#DIV/0!</v>
      </c>
      <c r="F12" s="388"/>
      <c r="G12" s="389"/>
      <c r="H12" s="387"/>
      <c r="I12" s="387"/>
      <c r="J12" s="390"/>
    </row>
    <row r="13" spans="1:10" s="109" customFormat="1" ht="15.75">
      <c r="A13" s="385"/>
      <c r="B13" s="386">
        <v>6300</v>
      </c>
      <c r="C13" s="397" t="s">
        <v>803</v>
      </c>
      <c r="D13" s="388"/>
      <c r="E13" s="1012" t="e">
        <f t="shared" si="0"/>
        <v>#DIV/0!</v>
      </c>
      <c r="F13" s="388"/>
      <c r="G13" s="389"/>
      <c r="H13" s="387"/>
      <c r="I13" s="387"/>
      <c r="J13" s="390"/>
    </row>
    <row r="14" spans="1:10" s="109" customFormat="1" ht="15.75">
      <c r="A14" s="385"/>
      <c r="B14" s="386">
        <v>6400</v>
      </c>
      <c r="C14" s="397" t="s">
        <v>774</v>
      </c>
      <c r="D14" s="388"/>
      <c r="E14" s="1012" t="e">
        <f t="shared" si="0"/>
        <v>#DIV/0!</v>
      </c>
      <c r="F14" s="388"/>
      <c r="G14" s="389"/>
      <c r="H14" s="387"/>
      <c r="I14" s="387"/>
      <c r="J14" s="390"/>
    </row>
    <row r="15" spans="1:10" s="109" customFormat="1" ht="15.75">
      <c r="A15" s="391"/>
      <c r="B15" s="392"/>
      <c r="C15" s="412" t="s">
        <v>664</v>
      </c>
      <c r="D15" s="388"/>
      <c r="E15" s="1013" t="e">
        <f t="shared" si="0"/>
        <v>#DIV/0!</v>
      </c>
      <c r="F15" s="394"/>
      <c r="G15" s="395"/>
      <c r="H15" s="393"/>
      <c r="I15" s="393"/>
      <c r="J15" s="396"/>
    </row>
    <row r="16" spans="1:10" s="61" customFormat="1" ht="15.75">
      <c r="A16" s="69">
        <v>2</v>
      </c>
      <c r="B16" s="308"/>
      <c r="C16" s="361" t="s">
        <v>804</v>
      </c>
      <c r="D16" s="374">
        <f>SUM(D17:D31)</f>
        <v>0</v>
      </c>
      <c r="E16" s="1014" t="e">
        <f>D16/$D$6*100%</f>
        <v>#DIV/0!</v>
      </c>
      <c r="F16" s="374"/>
      <c r="G16" s="375"/>
      <c r="H16" s="373"/>
      <c r="I16" s="373"/>
      <c r="J16" s="377"/>
    </row>
    <row r="17" spans="1:10" s="109" customFormat="1" ht="31.5">
      <c r="A17" s="413"/>
      <c r="B17" s="379">
        <v>6500</v>
      </c>
      <c r="C17" s="380" t="s">
        <v>805</v>
      </c>
      <c r="D17" s="382"/>
      <c r="E17" s="1011" t="e">
        <f>D17/$D$16*100%</f>
        <v>#DIV/0!</v>
      </c>
      <c r="F17" s="382"/>
      <c r="G17" s="383"/>
      <c r="H17" s="381"/>
      <c r="I17" s="381"/>
      <c r="J17" s="384"/>
    </row>
    <row r="18" spans="1:10" s="109" customFormat="1" ht="15.75">
      <c r="A18" s="304"/>
      <c r="B18" s="386">
        <v>6550</v>
      </c>
      <c r="C18" s="397" t="s">
        <v>806</v>
      </c>
      <c r="D18" s="388"/>
      <c r="E18" s="1012" t="e">
        <f>D18/$D$16*100%</f>
        <v>#DIV/0!</v>
      </c>
      <c r="F18" s="388"/>
      <c r="G18" s="389"/>
      <c r="H18" s="387"/>
      <c r="I18" s="387"/>
      <c r="J18" s="390"/>
    </row>
    <row r="19" spans="1:10" s="109" customFormat="1" ht="31.5">
      <c r="A19" s="304"/>
      <c r="B19" s="386">
        <v>6600</v>
      </c>
      <c r="C19" s="397" t="s">
        <v>807</v>
      </c>
      <c r="D19" s="388"/>
      <c r="E19" s="1012" t="e">
        <f aca="true" t="shared" si="1" ref="E19:E31">D19/$D$16*100%</f>
        <v>#DIV/0!</v>
      </c>
      <c r="F19" s="388"/>
      <c r="G19" s="389"/>
      <c r="H19" s="387"/>
      <c r="I19" s="387"/>
      <c r="J19" s="390"/>
    </row>
    <row r="20" spans="1:10" s="109" customFormat="1" ht="15.75">
      <c r="A20" s="304"/>
      <c r="B20" s="386">
        <v>6650</v>
      </c>
      <c r="C20" s="397" t="s">
        <v>808</v>
      </c>
      <c r="D20" s="388"/>
      <c r="E20" s="1012" t="e">
        <f t="shared" si="1"/>
        <v>#DIV/0!</v>
      </c>
      <c r="F20" s="388"/>
      <c r="G20" s="389"/>
      <c r="H20" s="387"/>
      <c r="I20" s="387"/>
      <c r="J20" s="390"/>
    </row>
    <row r="21" spans="1:10" s="109" customFormat="1" ht="15.75">
      <c r="A21" s="304"/>
      <c r="B21" s="386">
        <v>6700</v>
      </c>
      <c r="C21" s="397" t="s">
        <v>809</v>
      </c>
      <c r="D21" s="388"/>
      <c r="E21" s="1012" t="e">
        <f t="shared" si="1"/>
        <v>#DIV/0!</v>
      </c>
      <c r="F21" s="388"/>
      <c r="G21" s="389"/>
      <c r="H21" s="387"/>
      <c r="I21" s="387"/>
      <c r="J21" s="390"/>
    </row>
    <row r="22" spans="1:10" s="148" customFormat="1" ht="15.75">
      <c r="A22" s="414"/>
      <c r="B22" s="415">
        <v>6750</v>
      </c>
      <c r="C22" s="342" t="s">
        <v>810</v>
      </c>
      <c r="D22" s="388"/>
      <c r="E22" s="1012" t="e">
        <f t="shared" si="1"/>
        <v>#DIV/0!</v>
      </c>
      <c r="F22" s="388"/>
      <c r="G22" s="416"/>
      <c r="H22" s="387"/>
      <c r="I22" s="387"/>
      <c r="J22" s="417"/>
    </row>
    <row r="23" spans="1:10" s="109" customFormat="1" ht="15.75">
      <c r="A23" s="304"/>
      <c r="B23" s="386">
        <v>6900</v>
      </c>
      <c r="C23" s="397" t="s">
        <v>811</v>
      </c>
      <c r="D23" s="388"/>
      <c r="E23" s="1012" t="e">
        <f t="shared" si="1"/>
        <v>#DIV/0!</v>
      </c>
      <c r="F23" s="388"/>
      <c r="G23" s="389"/>
      <c r="H23" s="387"/>
      <c r="I23" s="387"/>
      <c r="J23" s="390"/>
    </row>
    <row r="24" spans="1:10" s="109" customFormat="1" ht="15.75">
      <c r="A24" s="304"/>
      <c r="B24" s="386">
        <v>7000</v>
      </c>
      <c r="C24" s="397" t="s">
        <v>812</v>
      </c>
      <c r="D24" s="388"/>
      <c r="E24" s="1012" t="e">
        <f t="shared" si="1"/>
        <v>#DIV/0!</v>
      </c>
      <c r="F24" s="388"/>
      <c r="G24" s="389"/>
      <c r="H24" s="387"/>
      <c r="I24" s="387"/>
      <c r="J24" s="390"/>
    </row>
    <row r="25" spans="1:10" s="109" customFormat="1" ht="15.75">
      <c r="A25" s="385"/>
      <c r="B25" s="386"/>
      <c r="C25" s="397" t="s">
        <v>380</v>
      </c>
      <c r="D25" s="388"/>
      <c r="E25" s="1012" t="e">
        <f t="shared" si="1"/>
        <v>#DIV/0!</v>
      </c>
      <c r="F25" s="388"/>
      <c r="G25" s="389"/>
      <c r="H25" s="387"/>
      <c r="I25" s="387"/>
      <c r="J25" s="390"/>
    </row>
    <row r="26" spans="1:10" s="109" customFormat="1" ht="31.5">
      <c r="A26" s="385"/>
      <c r="B26" s="386">
        <v>7001</v>
      </c>
      <c r="C26" s="397" t="s">
        <v>775</v>
      </c>
      <c r="D26" s="388"/>
      <c r="E26" s="1012" t="e">
        <f t="shared" si="1"/>
        <v>#DIV/0!</v>
      </c>
      <c r="F26" s="388"/>
      <c r="G26" s="389"/>
      <c r="H26" s="387"/>
      <c r="I26" s="387"/>
      <c r="J26" s="390"/>
    </row>
    <row r="27" spans="1:10" s="109" customFormat="1" ht="15.75">
      <c r="A27" s="385"/>
      <c r="B27" s="386">
        <v>7004</v>
      </c>
      <c r="C27" s="397" t="s">
        <v>813</v>
      </c>
      <c r="D27" s="388"/>
      <c r="E27" s="1012" t="e">
        <f t="shared" si="1"/>
        <v>#DIV/0!</v>
      </c>
      <c r="F27" s="388"/>
      <c r="G27" s="389"/>
      <c r="H27" s="387"/>
      <c r="I27" s="387"/>
      <c r="J27" s="390"/>
    </row>
    <row r="28" spans="1:10" s="109" customFormat="1" ht="15.75">
      <c r="A28" s="385"/>
      <c r="B28" s="386">
        <v>7017</v>
      </c>
      <c r="C28" s="397" t="s">
        <v>814</v>
      </c>
      <c r="D28" s="388"/>
      <c r="E28" s="1012" t="e">
        <f t="shared" si="1"/>
        <v>#DIV/0!</v>
      </c>
      <c r="F28" s="388"/>
      <c r="G28" s="389"/>
      <c r="H28" s="387"/>
      <c r="I28" s="387"/>
      <c r="J28" s="390"/>
    </row>
    <row r="29" spans="1:10" s="109" customFormat="1" ht="15.75">
      <c r="A29" s="385"/>
      <c r="B29" s="386">
        <v>7053</v>
      </c>
      <c r="C29" s="397" t="s">
        <v>827</v>
      </c>
      <c r="D29" s="388"/>
      <c r="E29" s="1012" t="e">
        <f t="shared" si="1"/>
        <v>#DIV/0!</v>
      </c>
      <c r="F29" s="388"/>
      <c r="G29" s="389"/>
      <c r="H29" s="387"/>
      <c r="I29" s="387"/>
      <c r="J29" s="390"/>
    </row>
    <row r="30" spans="1:10" s="109" customFormat="1" ht="15.75">
      <c r="A30" s="385"/>
      <c r="B30" s="386">
        <v>7049</v>
      </c>
      <c r="C30" s="398" t="s">
        <v>815</v>
      </c>
      <c r="D30" s="388"/>
      <c r="E30" s="1012" t="e">
        <f t="shared" si="1"/>
        <v>#DIV/0!</v>
      </c>
      <c r="F30" s="388"/>
      <c r="G30" s="388"/>
      <c r="H30" s="387"/>
      <c r="I30" s="387"/>
      <c r="J30" s="390"/>
    </row>
    <row r="31" spans="1:10" s="109" customFormat="1" ht="15.75">
      <c r="A31" s="391"/>
      <c r="B31" s="392"/>
      <c r="C31" s="418" t="s">
        <v>829</v>
      </c>
      <c r="D31" s="394"/>
      <c r="E31" s="1013" t="e">
        <f t="shared" si="1"/>
        <v>#DIV/0!</v>
      </c>
      <c r="F31" s="394"/>
      <c r="G31" s="394"/>
      <c r="H31" s="393"/>
      <c r="I31" s="393"/>
      <c r="J31" s="396"/>
    </row>
    <row r="32" spans="1:10" s="61" customFormat="1" ht="15.75">
      <c r="A32" s="69">
        <v>3</v>
      </c>
      <c r="B32" s="308"/>
      <c r="C32" s="361" t="s">
        <v>816</v>
      </c>
      <c r="D32" s="374">
        <f>SUM(D33:D35)</f>
        <v>0</v>
      </c>
      <c r="E32" s="1014" t="e">
        <f>D32/$D$6*100%</f>
        <v>#DIV/0!</v>
      </c>
      <c r="F32" s="374"/>
      <c r="G32" s="375"/>
      <c r="H32" s="373"/>
      <c r="I32" s="373"/>
      <c r="J32" s="377"/>
    </row>
    <row r="33" spans="1:10" s="109" customFormat="1" ht="15.75">
      <c r="A33" s="313"/>
      <c r="B33" s="379">
        <v>7750</v>
      </c>
      <c r="C33" s="380" t="s">
        <v>824</v>
      </c>
      <c r="D33" s="382"/>
      <c r="E33" s="1011" t="e">
        <f>D33/$D$32*100%</f>
        <v>#DIV/0!</v>
      </c>
      <c r="F33" s="382"/>
      <c r="G33" s="383"/>
      <c r="H33" s="381"/>
      <c r="I33" s="381"/>
      <c r="J33" s="384"/>
    </row>
    <row r="34" spans="1:10" s="109" customFormat="1" ht="15.75">
      <c r="A34" s="385"/>
      <c r="B34" s="386">
        <v>7850</v>
      </c>
      <c r="C34" s="397" t="s">
        <v>825</v>
      </c>
      <c r="D34" s="388"/>
      <c r="E34" s="1012" t="e">
        <f>D34/$D$32*100%</f>
        <v>#DIV/0!</v>
      </c>
      <c r="F34" s="388"/>
      <c r="G34" s="389"/>
      <c r="H34" s="387"/>
      <c r="I34" s="387"/>
      <c r="J34" s="390"/>
    </row>
    <row r="35" spans="1:10" s="109" customFormat="1" ht="15.75">
      <c r="A35" s="391"/>
      <c r="B35" s="392"/>
      <c r="C35" s="412" t="s">
        <v>832</v>
      </c>
      <c r="D35" s="394"/>
      <c r="E35" s="1013" t="e">
        <f>D35/$D$32*100%</f>
        <v>#DIV/0!</v>
      </c>
      <c r="F35" s="394"/>
      <c r="G35" s="395"/>
      <c r="H35" s="393"/>
      <c r="I35" s="393"/>
      <c r="J35" s="396"/>
    </row>
    <row r="36" spans="1:10" s="61" customFormat="1" ht="15.75">
      <c r="A36" s="69"/>
      <c r="B36" s="308"/>
      <c r="C36" s="361" t="s">
        <v>817</v>
      </c>
      <c r="D36" s="374">
        <f>'TM-Thu'!C9-'TM-Chi'!D6</f>
        <v>0</v>
      </c>
      <c r="E36" s="374"/>
      <c r="F36" s="374"/>
      <c r="G36" s="375"/>
      <c r="H36" s="373"/>
      <c r="I36" s="373"/>
      <c r="J36" s="399"/>
    </row>
    <row r="37" spans="1:10" s="61" customFormat="1" ht="15.75">
      <c r="A37" s="69">
        <v>4</v>
      </c>
      <c r="B37" s="308">
        <v>7950</v>
      </c>
      <c r="C37" s="361" t="s">
        <v>828</v>
      </c>
      <c r="D37" s="374">
        <f>SUM(D38:D41)</f>
        <v>0</v>
      </c>
      <c r="E37" s="1010" t="e">
        <f>SUM(E38:E41)</f>
        <v>#DIV/0!</v>
      </c>
      <c r="F37" s="374"/>
      <c r="G37" s="375"/>
      <c r="H37" s="373"/>
      <c r="I37" s="373"/>
      <c r="J37" s="399"/>
    </row>
    <row r="38" spans="1:10" s="109" customFormat="1" ht="15.75">
      <c r="A38" s="313"/>
      <c r="B38" s="379">
        <v>7952</v>
      </c>
      <c r="C38" s="380" t="s">
        <v>818</v>
      </c>
      <c r="D38" s="419"/>
      <c r="E38" s="1011" t="e">
        <f>D38/$D$37*100%</f>
        <v>#DIV/0!</v>
      </c>
      <c r="F38" s="419"/>
      <c r="G38" s="383"/>
      <c r="H38" s="381"/>
      <c r="I38" s="381"/>
      <c r="J38" s="420"/>
    </row>
    <row r="39" spans="1:10" s="109" customFormat="1" ht="15.75">
      <c r="A39" s="385"/>
      <c r="B39" s="386">
        <v>7953</v>
      </c>
      <c r="C39" s="397" t="s">
        <v>307</v>
      </c>
      <c r="D39" s="421"/>
      <c r="E39" s="1012" t="e">
        <f>D39/$D$37*100%</f>
        <v>#DIV/0!</v>
      </c>
      <c r="F39" s="421"/>
      <c r="G39" s="389"/>
      <c r="H39" s="387"/>
      <c r="I39" s="387"/>
      <c r="J39" s="390"/>
    </row>
    <row r="40" spans="1:10" s="109" customFormat="1" ht="15.75">
      <c r="A40" s="385"/>
      <c r="B40" s="386">
        <v>7954</v>
      </c>
      <c r="C40" s="397" t="s">
        <v>819</v>
      </c>
      <c r="D40" s="421"/>
      <c r="E40" s="1012" t="e">
        <f>D40/$D$37*100%</f>
        <v>#DIV/0!</v>
      </c>
      <c r="F40" s="421"/>
      <c r="G40" s="389"/>
      <c r="H40" s="387"/>
      <c r="I40" s="387"/>
      <c r="J40" s="390"/>
    </row>
    <row r="41" spans="1:10" s="109" customFormat="1" ht="15.75">
      <c r="A41" s="391"/>
      <c r="B41" s="392"/>
      <c r="C41" s="412" t="s">
        <v>831</v>
      </c>
      <c r="D41" s="422"/>
      <c r="E41" s="1013" t="e">
        <f>D41/$D$37*100%</f>
        <v>#DIV/0!</v>
      </c>
      <c r="F41" s="422"/>
      <c r="G41" s="395"/>
      <c r="H41" s="393"/>
      <c r="I41" s="393"/>
      <c r="J41" s="396"/>
    </row>
    <row r="42" spans="1:10" s="61" customFormat="1" ht="15.75">
      <c r="A42" s="69"/>
      <c r="B42" s="308"/>
      <c r="C42" s="361" t="s">
        <v>820</v>
      </c>
      <c r="D42" s="374"/>
      <c r="E42" s="374"/>
      <c r="F42" s="374"/>
      <c r="G42" s="375"/>
      <c r="H42" s="400"/>
      <c r="I42" s="400"/>
      <c r="J42" s="399"/>
    </row>
    <row r="43" spans="1:10" s="61" customFormat="1" ht="15.75">
      <c r="A43" s="358"/>
      <c r="B43" s="141"/>
      <c r="C43" s="401"/>
      <c r="D43" s="402"/>
      <c r="E43" s="402"/>
      <c r="F43" s="403"/>
      <c r="G43" s="404"/>
      <c r="H43" s="405"/>
      <c r="I43" s="405"/>
      <c r="J43" s="406"/>
    </row>
    <row r="44" spans="7:11" s="356" customFormat="1" ht="15.75">
      <c r="G44" s="1326" t="s">
        <v>905</v>
      </c>
      <c r="H44" s="1326"/>
      <c r="I44" s="1326"/>
      <c r="J44" s="1326"/>
      <c r="K44" s="232"/>
    </row>
    <row r="45" spans="1:11" s="356" customFormat="1" ht="15.75" customHeight="1">
      <c r="A45" s="1276" t="s">
        <v>699</v>
      </c>
      <c r="B45" s="1276"/>
      <c r="C45" s="1276"/>
      <c r="D45" s="1280" t="s">
        <v>701</v>
      </c>
      <c r="E45" s="1280"/>
      <c r="F45" s="1280"/>
      <c r="G45" s="1327" t="s">
        <v>18</v>
      </c>
      <c r="H45" s="1327"/>
      <c r="I45" s="1327"/>
      <c r="J45" s="1327"/>
      <c r="K45" s="234"/>
    </row>
    <row r="46" spans="1:11" s="356" customFormat="1" ht="15.75" customHeight="1">
      <c r="A46" s="1277" t="s">
        <v>700</v>
      </c>
      <c r="B46" s="1277"/>
      <c r="C46" s="1277"/>
      <c r="D46" s="1278" t="s">
        <v>700</v>
      </c>
      <c r="E46" s="1278"/>
      <c r="F46" s="1278"/>
      <c r="G46" s="1326" t="s">
        <v>725</v>
      </c>
      <c r="H46" s="1326"/>
      <c r="I46" s="1326"/>
      <c r="J46" s="1326"/>
      <c r="K46" s="232"/>
    </row>
    <row r="47" spans="3:11" s="356" customFormat="1" ht="15.75">
      <c r="C47" s="142"/>
      <c r="D47" s="235"/>
      <c r="I47" s="231"/>
      <c r="J47" s="231"/>
      <c r="K47" s="357"/>
    </row>
    <row r="48" spans="3:11" s="356" customFormat="1" ht="15.75">
      <c r="C48" s="142"/>
      <c r="D48" s="144"/>
      <c r="I48" s="235"/>
      <c r="J48" s="235"/>
      <c r="K48" s="357"/>
    </row>
    <row r="49" spans="3:11" s="356" customFormat="1" ht="15.75">
      <c r="C49" s="47"/>
      <c r="D49" s="136"/>
      <c r="I49" s="236"/>
      <c r="J49" s="236"/>
      <c r="K49" s="357"/>
    </row>
    <row r="50" spans="3:11" s="356" customFormat="1" ht="15.75">
      <c r="C50" s="47"/>
      <c r="D50" s="136"/>
      <c r="I50" s="236"/>
      <c r="J50" s="236"/>
      <c r="K50" s="357"/>
    </row>
  </sheetData>
  <sheetProtection/>
  <mergeCells count="16">
    <mergeCell ref="A45:C45"/>
    <mergeCell ref="A46:C46"/>
    <mergeCell ref="G44:J44"/>
    <mergeCell ref="D45:F45"/>
    <mergeCell ref="D46:F46"/>
    <mergeCell ref="G45:J45"/>
    <mergeCell ref="G46:J46"/>
    <mergeCell ref="A1:C1"/>
    <mergeCell ref="A2:J2"/>
    <mergeCell ref="A4:A5"/>
    <mergeCell ref="B4:B5"/>
    <mergeCell ref="C4:C5"/>
    <mergeCell ref="D4:E4"/>
    <mergeCell ref="F4:G4"/>
    <mergeCell ref="H4:I4"/>
    <mergeCell ref="J4:J5"/>
  </mergeCells>
  <printOptions/>
  <pageMargins left="0.7086614173228347" right="0.15748031496062992" top="0.35433070866141736" bottom="0.7480314960629921" header="0.31496062992125984"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P49"/>
  <sheetViews>
    <sheetView zoomScalePageLayoutView="0" workbookViewId="0" topLeftCell="A1">
      <selection activeCell="I16" sqref="I16"/>
    </sheetView>
  </sheetViews>
  <sheetFormatPr defaultColWidth="9.140625" defaultRowHeight="12.75"/>
  <cols>
    <col min="1" max="1" width="5.57421875" style="153" customWidth="1"/>
    <col min="2" max="2" width="52.140625" style="153" customWidth="1"/>
    <col min="3" max="3" width="11.00390625" style="153" customWidth="1"/>
    <col min="4" max="4" width="10.7109375" style="153" customWidth="1"/>
    <col min="5" max="5" width="9.7109375" style="153" customWidth="1"/>
    <col min="6" max="6" width="8.7109375" style="423" customWidth="1"/>
    <col min="7" max="7" width="7.8515625" style="153" customWidth="1"/>
    <col min="8" max="8" width="6.28125" style="153" bestFit="1" customWidth="1"/>
    <col min="9" max="9" width="28.7109375" style="155" customWidth="1"/>
    <col min="10" max="13" width="9.140625" style="153" customWidth="1"/>
    <col min="14" max="14" width="10.421875" style="323" bestFit="1" customWidth="1"/>
    <col min="15" max="15" width="12.7109375" style="323" bestFit="1" customWidth="1"/>
    <col min="16" max="16" width="14.421875" style="323" bestFit="1" customWidth="1"/>
    <col min="17" max="18" width="10.7109375" style="153" bestFit="1" customWidth="1"/>
    <col min="19" max="16384" width="9.140625" style="153" customWidth="1"/>
  </cols>
  <sheetData>
    <row r="1" spans="1:9" ht="15">
      <c r="A1" s="157"/>
      <c r="B1" s="157"/>
      <c r="C1" s="157"/>
      <c r="D1" s="157"/>
      <c r="E1" s="157"/>
      <c r="F1" s="454"/>
      <c r="G1" s="157"/>
      <c r="H1" s="157"/>
      <c r="I1" s="486" t="s">
        <v>847</v>
      </c>
    </row>
    <row r="2" spans="1:16" s="227" customFormat="1" ht="14.25">
      <c r="A2" s="1328" t="s">
        <v>841</v>
      </c>
      <c r="B2" s="1328"/>
      <c r="C2" s="1328"/>
      <c r="D2" s="1328"/>
      <c r="E2" s="1328"/>
      <c r="F2" s="1328"/>
      <c r="G2" s="1328"/>
      <c r="H2" s="1328"/>
      <c r="I2" s="1328"/>
      <c r="N2" s="321"/>
      <c r="O2" s="321"/>
      <c r="P2" s="321"/>
    </row>
    <row r="3" spans="1:16" s="227" customFormat="1" ht="15">
      <c r="A3" s="453"/>
      <c r="B3" s="453"/>
      <c r="C3" s="453"/>
      <c r="D3" s="453"/>
      <c r="E3" s="453"/>
      <c r="F3" s="453"/>
      <c r="G3" s="453"/>
      <c r="H3" s="453"/>
      <c r="I3" s="241" t="s">
        <v>207</v>
      </c>
      <c r="N3" s="321"/>
      <c r="O3" s="321"/>
      <c r="P3" s="321"/>
    </row>
    <row r="4" spans="1:16" s="162" customFormat="1" ht="33" customHeight="1">
      <c r="A4" s="1329" t="s">
        <v>2</v>
      </c>
      <c r="B4" s="1329" t="s">
        <v>5</v>
      </c>
      <c r="C4" s="1260" t="s">
        <v>1108</v>
      </c>
      <c r="D4" s="1260"/>
      <c r="E4" s="1331" t="s">
        <v>1109</v>
      </c>
      <c r="F4" s="1331"/>
      <c r="G4" s="1331" t="s">
        <v>1103</v>
      </c>
      <c r="H4" s="1331"/>
      <c r="I4" s="1332" t="s">
        <v>1104</v>
      </c>
      <c r="N4" s="424"/>
      <c r="O4" s="424"/>
      <c r="P4" s="424"/>
    </row>
    <row r="5" spans="1:16" s="322" customFormat="1" ht="14.25">
      <c r="A5" s="1330"/>
      <c r="B5" s="1330"/>
      <c r="C5" s="129" t="s">
        <v>797</v>
      </c>
      <c r="D5" s="129" t="s">
        <v>798</v>
      </c>
      <c r="E5" s="129" t="s">
        <v>797</v>
      </c>
      <c r="F5" s="129" t="s">
        <v>798</v>
      </c>
      <c r="G5" s="84" t="s">
        <v>661</v>
      </c>
      <c r="H5" s="84" t="s">
        <v>662</v>
      </c>
      <c r="I5" s="1333"/>
      <c r="N5" s="425"/>
      <c r="O5" s="425"/>
      <c r="P5" s="425"/>
    </row>
    <row r="6" spans="1:9" ht="15">
      <c r="A6" s="325" t="s">
        <v>92</v>
      </c>
      <c r="B6" s="432" t="s">
        <v>786</v>
      </c>
      <c r="C6" s="426"/>
      <c r="D6" s="426"/>
      <c r="E6" s="427"/>
      <c r="F6" s="427"/>
      <c r="G6" s="427"/>
      <c r="H6" s="427"/>
      <c r="I6" s="427"/>
    </row>
    <row r="7" spans="1:9" ht="15">
      <c r="A7" s="428" t="s">
        <v>744</v>
      </c>
      <c r="B7" s="429" t="s">
        <v>772</v>
      </c>
      <c r="C7" s="430"/>
      <c r="D7" s="430"/>
      <c r="E7" s="430"/>
      <c r="F7" s="430"/>
      <c r="G7" s="430"/>
      <c r="H7" s="430"/>
      <c r="I7" s="430"/>
    </row>
    <row r="8" spans="1:9" ht="15">
      <c r="A8" s="428" t="s">
        <v>745</v>
      </c>
      <c r="B8" s="429" t="s">
        <v>834</v>
      </c>
      <c r="C8" s="430"/>
      <c r="D8" s="430"/>
      <c r="E8" s="430"/>
      <c r="F8" s="430"/>
      <c r="G8" s="430"/>
      <c r="H8" s="430"/>
      <c r="I8" s="430"/>
    </row>
    <row r="9" spans="1:16" s="227" customFormat="1" ht="15">
      <c r="A9" s="428" t="s">
        <v>746</v>
      </c>
      <c r="B9" s="431" t="s">
        <v>843</v>
      </c>
      <c r="C9" s="427">
        <f>SUM(C7:C8)</f>
        <v>0</v>
      </c>
      <c r="D9" s="427"/>
      <c r="E9" s="427">
        <f>SUM(E7:E8)</f>
        <v>0</v>
      </c>
      <c r="F9" s="427"/>
      <c r="G9" s="430"/>
      <c r="H9" s="430"/>
      <c r="I9" s="427"/>
      <c r="N9" s="321"/>
      <c r="O9" s="321"/>
      <c r="P9" s="321"/>
    </row>
    <row r="10" spans="1:16" s="227" customFormat="1" ht="15">
      <c r="A10" s="428" t="s">
        <v>747</v>
      </c>
      <c r="B10" s="432" t="s">
        <v>835</v>
      </c>
      <c r="C10" s="433">
        <f>SUM(C12:C12)</f>
        <v>0</v>
      </c>
      <c r="D10" s="433"/>
      <c r="E10" s="433">
        <f>SUM(E12:E12)</f>
        <v>0</v>
      </c>
      <c r="F10" s="433"/>
      <c r="G10" s="430"/>
      <c r="H10" s="430"/>
      <c r="I10" s="433"/>
      <c r="N10" s="321"/>
      <c r="O10" s="321"/>
      <c r="P10" s="321"/>
    </row>
    <row r="11" spans="1:16" s="242" customFormat="1" ht="15">
      <c r="A11" s="434"/>
      <c r="B11" s="435" t="s">
        <v>380</v>
      </c>
      <c r="C11" s="435"/>
      <c r="D11" s="435"/>
      <c r="E11" s="436"/>
      <c r="F11" s="436"/>
      <c r="G11" s="436"/>
      <c r="H11" s="436"/>
      <c r="I11" s="436"/>
      <c r="N11" s="324"/>
      <c r="O11" s="324"/>
      <c r="P11" s="324"/>
    </row>
    <row r="12" spans="1:9" ht="15">
      <c r="A12" s="328"/>
      <c r="B12" s="437" t="s">
        <v>830</v>
      </c>
      <c r="C12" s="438"/>
      <c r="D12" s="438"/>
      <c r="E12" s="438"/>
      <c r="F12" s="438"/>
      <c r="G12" s="438"/>
      <c r="H12" s="438"/>
      <c r="I12" s="438"/>
    </row>
    <row r="13" spans="1:16" s="227" customFormat="1" ht="15">
      <c r="A13" s="86">
        <v>5</v>
      </c>
      <c r="B13" s="243" t="s">
        <v>844</v>
      </c>
      <c r="C13" s="439">
        <f>C9-C10</f>
        <v>0</v>
      </c>
      <c r="D13" s="439"/>
      <c r="E13" s="427">
        <f>E9-E10</f>
        <v>0</v>
      </c>
      <c r="F13" s="427"/>
      <c r="G13" s="430"/>
      <c r="H13" s="430"/>
      <c r="I13" s="427"/>
      <c r="N13" s="321"/>
      <c r="O13" s="321"/>
      <c r="P13" s="321"/>
    </row>
    <row r="14" spans="1:9" ht="15">
      <c r="A14" s="325" t="s">
        <v>93</v>
      </c>
      <c r="B14" s="432" t="s">
        <v>787</v>
      </c>
      <c r="C14" s="426"/>
      <c r="D14" s="426"/>
      <c r="E14" s="430"/>
      <c r="F14" s="430"/>
      <c r="G14" s="430"/>
      <c r="H14" s="430"/>
      <c r="I14" s="430"/>
    </row>
    <row r="15" spans="1:9" ht="15">
      <c r="A15" s="428" t="s">
        <v>744</v>
      </c>
      <c r="B15" s="429" t="s">
        <v>772</v>
      </c>
      <c r="C15" s="430"/>
      <c r="D15" s="430"/>
      <c r="E15" s="430"/>
      <c r="F15" s="430"/>
      <c r="G15" s="430"/>
      <c r="H15" s="430"/>
      <c r="I15" s="430"/>
    </row>
    <row r="16" spans="1:9" ht="15">
      <c r="A16" s="428" t="s">
        <v>745</v>
      </c>
      <c r="B16" s="429" t="s">
        <v>834</v>
      </c>
      <c r="C16" s="430"/>
      <c r="D16" s="430"/>
      <c r="E16" s="430"/>
      <c r="F16" s="430"/>
      <c r="G16" s="430"/>
      <c r="H16" s="430"/>
      <c r="I16" s="430"/>
    </row>
    <row r="17" spans="1:16" s="227" customFormat="1" ht="15">
      <c r="A17" s="428" t="s">
        <v>746</v>
      </c>
      <c r="B17" s="431" t="s">
        <v>845</v>
      </c>
      <c r="C17" s="433">
        <f>SUM(C15:C16)</f>
        <v>0</v>
      </c>
      <c r="D17" s="433"/>
      <c r="E17" s="427">
        <f>E15+E16</f>
        <v>0</v>
      </c>
      <c r="F17" s="427"/>
      <c r="G17" s="430"/>
      <c r="H17" s="430"/>
      <c r="I17" s="427"/>
      <c r="N17" s="321"/>
      <c r="O17" s="321"/>
      <c r="P17" s="321"/>
    </row>
    <row r="18" spans="1:16" s="227" customFormat="1" ht="15">
      <c r="A18" s="428" t="s">
        <v>747</v>
      </c>
      <c r="B18" s="432" t="s">
        <v>836</v>
      </c>
      <c r="C18" s="433"/>
      <c r="D18" s="433"/>
      <c r="E18" s="427"/>
      <c r="F18" s="427"/>
      <c r="G18" s="430"/>
      <c r="H18" s="430"/>
      <c r="I18" s="440"/>
      <c r="N18" s="321"/>
      <c r="O18" s="321"/>
      <c r="P18" s="321"/>
    </row>
    <row r="19" spans="1:16" s="445" customFormat="1" ht="15">
      <c r="A19" s="441"/>
      <c r="B19" s="435" t="s">
        <v>380</v>
      </c>
      <c r="C19" s="442"/>
      <c r="D19" s="442"/>
      <c r="E19" s="443"/>
      <c r="F19" s="443"/>
      <c r="G19" s="436"/>
      <c r="H19" s="436"/>
      <c r="I19" s="444"/>
      <c r="N19" s="446"/>
      <c r="O19" s="446"/>
      <c r="P19" s="446"/>
    </row>
    <row r="20" spans="1:16" s="227" customFormat="1" ht="15">
      <c r="A20" s="326"/>
      <c r="B20" s="437" t="s">
        <v>830</v>
      </c>
      <c r="C20" s="447"/>
      <c r="D20" s="447"/>
      <c r="E20" s="448"/>
      <c r="F20" s="448"/>
      <c r="G20" s="438"/>
      <c r="H20" s="438"/>
      <c r="I20" s="449"/>
      <c r="N20" s="321"/>
      <c r="O20" s="321"/>
      <c r="P20" s="321"/>
    </row>
    <row r="21" spans="1:16" s="227" customFormat="1" ht="15">
      <c r="A21" s="86">
        <v>5</v>
      </c>
      <c r="B21" s="431" t="s">
        <v>846</v>
      </c>
      <c r="C21" s="433">
        <f>C17-C18</f>
        <v>0</v>
      </c>
      <c r="D21" s="433"/>
      <c r="E21" s="433"/>
      <c r="F21" s="427"/>
      <c r="G21" s="430"/>
      <c r="H21" s="430"/>
      <c r="I21" s="427"/>
      <c r="N21" s="321"/>
      <c r="O21" s="321"/>
      <c r="P21" s="321"/>
    </row>
    <row r="22" spans="1:9" ht="15">
      <c r="A22" s="325" t="s">
        <v>663</v>
      </c>
      <c r="B22" s="431" t="s">
        <v>788</v>
      </c>
      <c r="C22" s="426"/>
      <c r="D22" s="426"/>
      <c r="E22" s="430"/>
      <c r="F22" s="430"/>
      <c r="G22" s="430">
        <f>E22-C22</f>
        <v>0</v>
      </c>
      <c r="H22" s="430">
        <f>C22-E22</f>
        <v>0</v>
      </c>
      <c r="I22" s="430"/>
    </row>
    <row r="23" spans="1:9" ht="15">
      <c r="A23" s="86">
        <v>1</v>
      </c>
      <c r="B23" s="429" t="s">
        <v>772</v>
      </c>
      <c r="C23" s="430"/>
      <c r="D23" s="430"/>
      <c r="E23" s="430"/>
      <c r="F23" s="430"/>
      <c r="G23" s="430"/>
      <c r="H23" s="430"/>
      <c r="I23" s="430"/>
    </row>
    <row r="24" spans="1:9" ht="15">
      <c r="A24" s="86">
        <v>2</v>
      </c>
      <c r="B24" s="429" t="s">
        <v>837</v>
      </c>
      <c r="C24" s="430"/>
      <c r="D24" s="430"/>
      <c r="E24" s="430"/>
      <c r="F24" s="430"/>
      <c r="G24" s="430"/>
      <c r="H24" s="430"/>
      <c r="I24" s="430"/>
    </row>
    <row r="25" spans="1:9" ht="28.5">
      <c r="A25" s="86">
        <v>3</v>
      </c>
      <c r="B25" s="431" t="s">
        <v>842</v>
      </c>
      <c r="C25" s="433">
        <f>SUM(C23:C24)</f>
        <v>0</v>
      </c>
      <c r="D25" s="433"/>
      <c r="E25" s="427">
        <f>E23+E24</f>
        <v>0</v>
      </c>
      <c r="F25" s="427"/>
      <c r="G25" s="430"/>
      <c r="H25" s="430"/>
      <c r="I25" s="427"/>
    </row>
    <row r="26" spans="1:9" ht="15">
      <c r="A26" s="86">
        <v>4</v>
      </c>
      <c r="B26" s="426" t="s">
        <v>838</v>
      </c>
      <c r="C26" s="439"/>
      <c r="D26" s="439"/>
      <c r="E26" s="439"/>
      <c r="F26" s="439"/>
      <c r="G26" s="430"/>
      <c r="H26" s="430"/>
      <c r="I26" s="430"/>
    </row>
    <row r="27" spans="1:16" s="242" customFormat="1" ht="15">
      <c r="A27" s="441"/>
      <c r="B27" s="435" t="s">
        <v>839</v>
      </c>
      <c r="C27" s="436"/>
      <c r="D27" s="436"/>
      <c r="E27" s="436"/>
      <c r="F27" s="436"/>
      <c r="G27" s="436">
        <f>E27-C27</f>
        <v>0</v>
      </c>
      <c r="H27" s="436">
        <f>C27-E27</f>
        <v>0</v>
      </c>
      <c r="I27" s="436"/>
      <c r="N27" s="324"/>
      <c r="O27" s="324"/>
      <c r="P27" s="324"/>
    </row>
    <row r="28" spans="1:16" s="242" customFormat="1" ht="15">
      <c r="A28" s="327"/>
      <c r="B28" s="450" t="s">
        <v>796</v>
      </c>
      <c r="C28" s="451"/>
      <c r="D28" s="451"/>
      <c r="E28" s="451"/>
      <c r="F28" s="451"/>
      <c r="G28" s="451"/>
      <c r="H28" s="451"/>
      <c r="I28" s="451"/>
      <c r="N28" s="324"/>
      <c r="O28" s="324"/>
      <c r="P28" s="324"/>
    </row>
    <row r="29" spans="1:16" s="227" customFormat="1" ht="14.25">
      <c r="A29" s="325">
        <v>5</v>
      </c>
      <c r="B29" s="432" t="s">
        <v>840</v>
      </c>
      <c r="C29" s="427"/>
      <c r="D29" s="427"/>
      <c r="E29" s="452">
        <f>E25-E26</f>
        <v>0</v>
      </c>
      <c r="F29" s="427"/>
      <c r="G29" s="427"/>
      <c r="H29" s="427"/>
      <c r="I29" s="244"/>
      <c r="N29" s="321"/>
      <c r="O29" s="321"/>
      <c r="P29" s="321"/>
    </row>
    <row r="31" spans="6:11" s="89" customFormat="1" ht="15">
      <c r="F31" s="1294" t="s">
        <v>906</v>
      </c>
      <c r="G31" s="1294"/>
      <c r="H31" s="1294"/>
      <c r="I31" s="1294"/>
      <c r="J31" s="331"/>
      <c r="K31" s="331"/>
    </row>
    <row r="32" spans="1:11" s="89" customFormat="1" ht="15" customHeight="1">
      <c r="A32" s="1273" t="s">
        <v>699</v>
      </c>
      <c r="B32" s="1273"/>
      <c r="C32" s="1275" t="s">
        <v>701</v>
      </c>
      <c r="D32" s="1275"/>
      <c r="E32" s="1275"/>
      <c r="F32" s="1295" t="s">
        <v>18</v>
      </c>
      <c r="G32" s="1295"/>
      <c r="H32" s="1295"/>
      <c r="I32" s="1295"/>
      <c r="J32" s="339"/>
      <c r="K32" s="339"/>
    </row>
    <row r="33" spans="1:11" s="89" customFormat="1" ht="15" customHeight="1">
      <c r="A33" s="1268" t="s">
        <v>700</v>
      </c>
      <c r="B33" s="1268"/>
      <c r="C33" s="1269" t="s">
        <v>700</v>
      </c>
      <c r="D33" s="1269"/>
      <c r="E33" s="1269"/>
      <c r="F33" s="1294" t="s">
        <v>725</v>
      </c>
      <c r="G33" s="1294"/>
      <c r="H33" s="1294"/>
      <c r="I33" s="1294"/>
      <c r="J33" s="331"/>
      <c r="K33" s="331"/>
    </row>
    <row r="34" spans="3:11" s="89" customFormat="1" ht="15">
      <c r="C34" s="218"/>
      <c r="D34" s="335"/>
      <c r="I34" s="332"/>
      <c r="J34" s="332"/>
      <c r="K34" s="216"/>
    </row>
    <row r="35" spans="3:11" s="89" customFormat="1" ht="15">
      <c r="C35" s="218"/>
      <c r="D35" s="220"/>
      <c r="I35" s="335"/>
      <c r="J35" s="335"/>
      <c r="K35" s="216"/>
    </row>
    <row r="36" spans="3:11" s="89" customFormat="1" ht="15">
      <c r="C36" s="90"/>
      <c r="D36" s="212"/>
      <c r="I36" s="338"/>
      <c r="J36" s="338"/>
      <c r="K36" s="216"/>
    </row>
    <row r="37" spans="3:11" s="89" customFormat="1" ht="15">
      <c r="C37" s="90"/>
      <c r="D37" s="212"/>
      <c r="I37" s="338"/>
      <c r="J37" s="338"/>
      <c r="K37" s="216"/>
    </row>
    <row r="38" spans="4:10" s="89" customFormat="1" ht="15">
      <c r="D38" s="153"/>
      <c r="E38" s="153"/>
      <c r="F38" s="153"/>
      <c r="G38" s="423"/>
      <c r="J38" s="216"/>
    </row>
    <row r="39" spans="4:10" s="89" customFormat="1" ht="15">
      <c r="D39" s="153"/>
      <c r="E39" s="153"/>
      <c r="F39" s="153"/>
      <c r="G39" s="423"/>
      <c r="J39" s="216"/>
    </row>
    <row r="40" spans="4:10" s="89" customFormat="1" ht="15">
      <c r="D40" s="153"/>
      <c r="E40" s="153"/>
      <c r="F40" s="153"/>
      <c r="G40" s="423"/>
      <c r="J40" s="216"/>
    </row>
    <row r="41" spans="4:10" s="89" customFormat="1" ht="15">
      <c r="D41" s="153"/>
      <c r="E41" s="153"/>
      <c r="F41" s="153"/>
      <c r="G41" s="423"/>
      <c r="J41" s="216"/>
    </row>
    <row r="42" spans="4:10" s="89" customFormat="1" ht="15">
      <c r="D42" s="153"/>
      <c r="E42" s="153"/>
      <c r="F42" s="153"/>
      <c r="G42" s="423"/>
      <c r="J42" s="216"/>
    </row>
    <row r="43" spans="4:10" s="89" customFormat="1" ht="15">
      <c r="D43" s="153"/>
      <c r="E43" s="153"/>
      <c r="F43" s="153"/>
      <c r="G43" s="423"/>
      <c r="J43" s="216"/>
    </row>
    <row r="44" spans="4:10" s="89" customFormat="1" ht="15">
      <c r="D44" s="153"/>
      <c r="E44" s="153"/>
      <c r="F44" s="153"/>
      <c r="G44" s="423"/>
      <c r="J44" s="216"/>
    </row>
    <row r="45" spans="4:10" s="89" customFormat="1" ht="15">
      <c r="D45" s="153"/>
      <c r="E45" s="153"/>
      <c r="F45" s="153"/>
      <c r="G45" s="423"/>
      <c r="J45" s="216"/>
    </row>
    <row r="46" spans="4:10" s="89" customFormat="1" ht="15">
      <c r="D46" s="153"/>
      <c r="E46" s="153"/>
      <c r="F46" s="153"/>
      <c r="G46" s="423"/>
      <c r="J46" s="216"/>
    </row>
    <row r="47" spans="4:10" s="89" customFormat="1" ht="15">
      <c r="D47" s="153"/>
      <c r="E47" s="153"/>
      <c r="F47" s="153"/>
      <c r="G47" s="423"/>
      <c r="J47" s="216"/>
    </row>
    <row r="48" spans="4:10" s="89" customFormat="1" ht="15">
      <c r="D48" s="153"/>
      <c r="E48" s="153"/>
      <c r="F48" s="153"/>
      <c r="G48" s="423"/>
      <c r="J48" s="216"/>
    </row>
    <row r="49" spans="4:10" s="89" customFormat="1" ht="15">
      <c r="D49" s="153"/>
      <c r="E49" s="153"/>
      <c r="F49" s="153"/>
      <c r="G49" s="423"/>
      <c r="J49" s="216"/>
    </row>
  </sheetData>
  <sheetProtection/>
  <mergeCells count="14">
    <mergeCell ref="F31:I31"/>
    <mergeCell ref="F32:I32"/>
    <mergeCell ref="C32:E32"/>
    <mergeCell ref="C33:E33"/>
    <mergeCell ref="A32:B32"/>
    <mergeCell ref="A33:B33"/>
    <mergeCell ref="F33:I33"/>
    <mergeCell ref="A2:I2"/>
    <mergeCell ref="A4:A5"/>
    <mergeCell ref="B4:B5"/>
    <mergeCell ref="C4:D4"/>
    <mergeCell ref="E4:F4"/>
    <mergeCell ref="G4:H4"/>
    <mergeCell ref="I4:I5"/>
  </mergeCells>
  <printOptions/>
  <pageMargins left="0.59" right="0.17" top="0.32" bottom="0.4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60"/>
  <sheetViews>
    <sheetView zoomScalePageLayoutView="0" workbookViewId="0" topLeftCell="A1">
      <selection activeCell="E9" sqref="E9"/>
    </sheetView>
  </sheetViews>
  <sheetFormatPr defaultColWidth="4.8515625" defaultRowHeight="12.75"/>
  <cols>
    <col min="1" max="1" width="4.8515625" style="0" customWidth="1"/>
    <col min="2" max="2" width="54.28125" style="0" customWidth="1"/>
    <col min="3" max="3" width="12.28125" style="0" bestFit="1" customWidth="1"/>
    <col min="4" max="4" width="8.8515625" style="0" bestFit="1" customWidth="1"/>
    <col min="5" max="5" width="14.7109375" style="0" bestFit="1" customWidth="1"/>
    <col min="6" max="6" width="15.7109375" style="0" bestFit="1" customWidth="1"/>
  </cols>
  <sheetData>
    <row r="1" spans="1:9" s="22" customFormat="1" ht="15.75">
      <c r="A1" s="65" t="s">
        <v>697</v>
      </c>
      <c r="F1" s="35" t="s">
        <v>316</v>
      </c>
      <c r="G1" s="25"/>
      <c r="H1" s="25"/>
      <c r="I1" s="25"/>
    </row>
    <row r="2" spans="1:9" s="22" customFormat="1" ht="15.75">
      <c r="A2" s="65" t="s">
        <v>1</v>
      </c>
      <c r="F2" s="25"/>
      <c r="G2" s="25"/>
      <c r="H2" s="25"/>
      <c r="I2" s="25"/>
    </row>
    <row r="3" spans="1:9" s="22" customFormat="1" ht="15.75">
      <c r="A3" s="65"/>
      <c r="F3" s="25"/>
      <c r="G3" s="25"/>
      <c r="H3" s="25"/>
      <c r="I3" s="25"/>
    </row>
    <row r="4" spans="1:6" ht="15.75">
      <c r="A4" s="1102" t="s">
        <v>907</v>
      </c>
      <c r="B4" s="1102"/>
      <c r="C4" s="1102"/>
      <c r="D4" s="1102"/>
      <c r="E4" s="1102"/>
      <c r="F4" s="1102"/>
    </row>
    <row r="5" spans="1:6" ht="20.25" customHeight="1">
      <c r="A5" s="1106" t="s">
        <v>913</v>
      </c>
      <c r="B5" s="1106"/>
      <c r="C5" s="1106"/>
      <c r="D5" s="1106"/>
      <c r="E5" s="1106"/>
      <c r="F5" s="1106"/>
    </row>
    <row r="6" spans="1:6" ht="15">
      <c r="A6" s="523"/>
      <c r="B6" s="523"/>
      <c r="C6" s="523"/>
      <c r="D6" s="523"/>
      <c r="E6" s="523"/>
      <c r="F6" s="523"/>
    </row>
    <row r="7" spans="4:6" ht="15.75">
      <c r="D7" s="1100" t="s">
        <v>914</v>
      </c>
      <c r="E7" s="1100"/>
      <c r="F7" s="1100"/>
    </row>
    <row r="8" spans="1:6" ht="31.5" customHeight="1">
      <c r="A8" s="1096" t="s">
        <v>2</v>
      </c>
      <c r="B8" s="1096" t="s">
        <v>336</v>
      </c>
      <c r="C8" s="1096" t="s">
        <v>911</v>
      </c>
      <c r="D8" s="1098" t="s">
        <v>912</v>
      </c>
      <c r="E8" s="1099"/>
      <c r="F8" s="1096" t="s">
        <v>910</v>
      </c>
    </row>
    <row r="9" spans="1:6" ht="15.75">
      <c r="A9" s="1097"/>
      <c r="B9" s="1097"/>
      <c r="C9" s="1097"/>
      <c r="D9" s="518" t="s">
        <v>909</v>
      </c>
      <c r="E9" s="518" t="s">
        <v>148</v>
      </c>
      <c r="F9" s="1097"/>
    </row>
    <row r="10" spans="1:6" ht="15.75">
      <c r="A10" s="517" t="s">
        <v>92</v>
      </c>
      <c r="B10" s="517" t="s">
        <v>93</v>
      </c>
      <c r="C10" s="457" t="s">
        <v>744</v>
      </c>
      <c r="D10" s="457" t="s">
        <v>745</v>
      </c>
      <c r="E10" s="457" t="s">
        <v>746</v>
      </c>
      <c r="F10" s="457" t="s">
        <v>747</v>
      </c>
    </row>
    <row r="11" spans="1:6" ht="15.75">
      <c r="A11" s="521" t="s">
        <v>13</v>
      </c>
      <c r="B11" s="522" t="s">
        <v>372</v>
      </c>
      <c r="C11" s="521">
        <f>C12+C17+C18+C24</f>
        <v>0</v>
      </c>
      <c r="D11" s="521">
        <f>D12+D17+D18+D24</f>
        <v>0</v>
      </c>
      <c r="E11" s="521">
        <f>E12+E17+E18+E24</f>
        <v>0</v>
      </c>
      <c r="F11" s="521">
        <f>F12+F17+F18+F24</f>
        <v>0</v>
      </c>
    </row>
    <row r="12" spans="1:6" ht="15.75">
      <c r="A12" s="521">
        <v>1</v>
      </c>
      <c r="B12" s="522" t="s">
        <v>337</v>
      </c>
      <c r="C12" s="521">
        <f>SUM(C13:C16)</f>
        <v>0</v>
      </c>
      <c r="D12" s="521">
        <f>SUM(D13:D16)</f>
        <v>0</v>
      </c>
      <c r="E12" s="521">
        <f>SUM(E13:E16)</f>
        <v>0</v>
      </c>
      <c r="F12" s="521">
        <f>SUM(F13:F16)</f>
        <v>0</v>
      </c>
    </row>
    <row r="13" spans="1:6" ht="31.5">
      <c r="A13" s="533" t="s">
        <v>338</v>
      </c>
      <c r="B13" s="534" t="s">
        <v>339</v>
      </c>
      <c r="C13" s="533"/>
      <c r="D13" s="533"/>
      <c r="E13" s="533"/>
      <c r="F13" s="533"/>
    </row>
    <row r="14" spans="1:6" ht="31.5" customHeight="1">
      <c r="A14" s="469"/>
      <c r="B14" s="472" t="s">
        <v>340</v>
      </c>
      <c r="C14" s="469"/>
      <c r="D14" s="469"/>
      <c r="E14" s="469"/>
      <c r="F14" s="469"/>
    </row>
    <row r="15" spans="1:6" ht="18" customHeight="1">
      <c r="A15" s="469" t="s">
        <v>341</v>
      </c>
      <c r="B15" s="470" t="s">
        <v>342</v>
      </c>
      <c r="C15" s="469"/>
      <c r="D15" s="469"/>
      <c r="E15" s="469"/>
      <c r="F15" s="469"/>
    </row>
    <row r="16" spans="1:6" ht="18" customHeight="1">
      <c r="A16" s="478" t="s">
        <v>343</v>
      </c>
      <c r="B16" s="476" t="s">
        <v>371</v>
      </c>
      <c r="C16" s="478"/>
      <c r="D16" s="478"/>
      <c r="E16" s="478"/>
      <c r="F16" s="478"/>
    </row>
    <row r="17" spans="1:6" ht="15.75">
      <c r="A17" s="521">
        <v>2</v>
      </c>
      <c r="B17" s="522" t="s">
        <v>344</v>
      </c>
      <c r="C17" s="521"/>
      <c r="D17" s="521"/>
      <c r="E17" s="521"/>
      <c r="F17" s="521"/>
    </row>
    <row r="18" spans="1:6" ht="15.75">
      <c r="A18" s="521">
        <v>3</v>
      </c>
      <c r="B18" s="522" t="s">
        <v>319</v>
      </c>
      <c r="C18" s="521">
        <f>C19+C23</f>
        <v>0</v>
      </c>
      <c r="D18" s="521">
        <f>D19+D23</f>
        <v>0</v>
      </c>
      <c r="E18" s="521">
        <f>E19+E23</f>
        <v>0</v>
      </c>
      <c r="F18" s="521">
        <f>F19+F23</f>
        <v>0</v>
      </c>
    </row>
    <row r="19" spans="1:6" ht="18" customHeight="1">
      <c r="A19" s="533" t="s">
        <v>346</v>
      </c>
      <c r="B19" s="534" t="s">
        <v>373</v>
      </c>
      <c r="C19" s="533"/>
      <c r="D19" s="533"/>
      <c r="E19" s="533"/>
      <c r="F19" s="533"/>
    </row>
    <row r="20" spans="1:6" ht="31.5">
      <c r="A20" s="469" t="s">
        <v>348</v>
      </c>
      <c r="B20" s="470" t="s">
        <v>374</v>
      </c>
      <c r="C20" s="469"/>
      <c r="D20" s="469"/>
      <c r="E20" s="469"/>
      <c r="F20" s="469"/>
    </row>
    <row r="21" spans="1:6" ht="32.25" customHeight="1">
      <c r="A21" s="469" t="s">
        <v>348</v>
      </c>
      <c r="B21" s="470" t="s">
        <v>349</v>
      </c>
      <c r="C21" s="469"/>
      <c r="D21" s="469"/>
      <c r="E21" s="469"/>
      <c r="F21" s="469"/>
    </row>
    <row r="22" spans="1:6" ht="96" customHeight="1">
      <c r="A22" s="469" t="s">
        <v>348</v>
      </c>
      <c r="B22" s="470" t="s">
        <v>350</v>
      </c>
      <c r="C22" s="469"/>
      <c r="D22" s="469"/>
      <c r="E22" s="469"/>
      <c r="F22" s="469"/>
    </row>
    <row r="23" spans="1:6" ht="18" customHeight="1">
      <c r="A23" s="478" t="s">
        <v>351</v>
      </c>
      <c r="B23" s="476" t="s">
        <v>352</v>
      </c>
      <c r="C23" s="478"/>
      <c r="D23" s="478"/>
      <c r="E23" s="478"/>
      <c r="F23" s="478"/>
    </row>
    <row r="24" spans="1:6" ht="15.75">
      <c r="A24" s="521">
        <v>4</v>
      </c>
      <c r="B24" s="522" t="s">
        <v>320</v>
      </c>
      <c r="C24" s="521"/>
      <c r="D24" s="521"/>
      <c r="E24" s="521"/>
      <c r="F24" s="521"/>
    </row>
    <row r="25" spans="1:6" ht="15.75">
      <c r="A25" s="521" t="s">
        <v>14</v>
      </c>
      <c r="B25" s="522" t="s">
        <v>353</v>
      </c>
      <c r="C25" s="521">
        <f>C26+C32+C35+C38</f>
        <v>0</v>
      </c>
      <c r="D25" s="521">
        <f>D26+D32+D35+D38</f>
        <v>0</v>
      </c>
      <c r="E25" s="521">
        <f>E26+E32+E35+E38</f>
        <v>0</v>
      </c>
      <c r="F25" s="521">
        <f>F26+F32+F35+F38</f>
        <v>0</v>
      </c>
    </row>
    <row r="26" spans="1:6" ht="15.75">
      <c r="A26" s="521">
        <v>1</v>
      </c>
      <c r="B26" s="522" t="s">
        <v>354</v>
      </c>
      <c r="C26" s="521">
        <f>SUM(C27:C31)</f>
        <v>0</v>
      </c>
      <c r="D26" s="521">
        <f>SUM(D27:D31)</f>
        <v>0</v>
      </c>
      <c r="E26" s="521">
        <f>SUM(E27:E31)</f>
        <v>0</v>
      </c>
      <c r="F26" s="521">
        <f>SUM(F27:F31)</f>
        <v>0</v>
      </c>
    </row>
    <row r="27" spans="1:6" ht="15.75">
      <c r="A27" s="533" t="s">
        <v>338</v>
      </c>
      <c r="B27" s="534" t="s">
        <v>355</v>
      </c>
      <c r="C27" s="533"/>
      <c r="D27" s="533"/>
      <c r="E27" s="533"/>
      <c r="F27" s="533"/>
    </row>
    <row r="28" spans="1:6" ht="15.75">
      <c r="A28" s="469" t="s">
        <v>341</v>
      </c>
      <c r="B28" s="470" t="s">
        <v>356</v>
      </c>
      <c r="C28" s="469"/>
      <c r="D28" s="469"/>
      <c r="E28" s="469"/>
      <c r="F28" s="469"/>
    </row>
    <row r="29" spans="1:6" ht="15.75">
      <c r="A29" s="469" t="s">
        <v>343</v>
      </c>
      <c r="B29" s="470" t="s">
        <v>357</v>
      </c>
      <c r="C29" s="469"/>
      <c r="D29" s="469"/>
      <c r="E29" s="469"/>
      <c r="F29" s="469"/>
    </row>
    <row r="30" spans="1:6" ht="15.75">
      <c r="A30" s="469" t="s">
        <v>358</v>
      </c>
      <c r="B30" s="470" t="s">
        <v>360</v>
      </c>
      <c r="C30" s="469"/>
      <c r="D30" s="469"/>
      <c r="E30" s="469"/>
      <c r="F30" s="469"/>
    </row>
    <row r="31" spans="1:6" ht="18" customHeight="1">
      <c r="A31" s="478" t="s">
        <v>359</v>
      </c>
      <c r="B31" s="476" t="s">
        <v>361</v>
      </c>
      <c r="C31" s="478"/>
      <c r="D31" s="478"/>
      <c r="E31" s="478"/>
      <c r="F31" s="478"/>
    </row>
    <row r="32" spans="1:6" ht="15.75">
      <c r="A32" s="521">
        <v>2</v>
      </c>
      <c r="B32" s="522" t="s">
        <v>362</v>
      </c>
      <c r="C32" s="521">
        <f>SUM(C33:C34)</f>
        <v>0</v>
      </c>
      <c r="D32" s="521">
        <f>SUM(D33:D34)</f>
        <v>0</v>
      </c>
      <c r="E32" s="521">
        <f>SUM(E33:E34)</f>
        <v>0</v>
      </c>
      <c r="F32" s="521">
        <f>SUM(F33:F34)</f>
        <v>0</v>
      </c>
    </row>
    <row r="33" spans="1:6" ht="15.75">
      <c r="A33" s="533" t="s">
        <v>363</v>
      </c>
      <c r="B33" s="534" t="s">
        <v>364</v>
      </c>
      <c r="C33" s="533"/>
      <c r="D33" s="533"/>
      <c r="E33" s="533"/>
      <c r="F33" s="533"/>
    </row>
    <row r="34" spans="1:6" ht="15.75">
      <c r="A34" s="478" t="s">
        <v>365</v>
      </c>
      <c r="B34" s="476" t="s">
        <v>366</v>
      </c>
      <c r="C34" s="478"/>
      <c r="D34" s="478"/>
      <c r="E34" s="478"/>
      <c r="F34" s="478"/>
    </row>
    <row r="35" spans="1:6" ht="15.75">
      <c r="A35" s="521">
        <v>3</v>
      </c>
      <c r="B35" s="522" t="s">
        <v>375</v>
      </c>
      <c r="C35" s="521">
        <f>SUM(C36:C37)</f>
        <v>0</v>
      </c>
      <c r="D35" s="521">
        <f>SUM(D36:D37)</f>
        <v>0</v>
      </c>
      <c r="E35" s="521">
        <f>SUM(E36:E37)</f>
        <v>0</v>
      </c>
      <c r="F35" s="521">
        <f>SUM(F36:F37)</f>
        <v>0</v>
      </c>
    </row>
    <row r="36" spans="1:6" ht="15.75">
      <c r="A36" s="533" t="s">
        <v>346</v>
      </c>
      <c r="B36" s="534" t="s">
        <v>347</v>
      </c>
      <c r="C36" s="533"/>
      <c r="D36" s="533"/>
      <c r="E36" s="533"/>
      <c r="F36" s="533"/>
    </row>
    <row r="37" spans="1:6" ht="15.75">
      <c r="A37" s="478" t="s">
        <v>351</v>
      </c>
      <c r="B37" s="476" t="s">
        <v>352</v>
      </c>
      <c r="C37" s="478"/>
      <c r="D37" s="478"/>
      <c r="E37" s="478"/>
      <c r="F37" s="478"/>
    </row>
    <row r="38" spans="1:6" ht="23.25" customHeight="1">
      <c r="A38" s="521">
        <v>4</v>
      </c>
      <c r="B38" s="522" t="s">
        <v>368</v>
      </c>
      <c r="C38" s="528"/>
      <c r="D38" s="528"/>
      <c r="E38" s="528"/>
      <c r="F38" s="528"/>
    </row>
    <row r="39" spans="1:6" s="116" customFormat="1" ht="19.5" customHeight="1">
      <c r="A39" s="524" t="s">
        <v>17</v>
      </c>
      <c r="B39" s="525"/>
      <c r="C39" s="526"/>
      <c r="D39" s="526"/>
      <c r="E39" s="526"/>
      <c r="F39" s="526"/>
    </row>
    <row r="40" spans="1:6" s="527" customFormat="1" ht="35.25" customHeight="1">
      <c r="A40" s="1107" t="s">
        <v>369</v>
      </c>
      <c r="B40" s="1107"/>
      <c r="C40" s="1107"/>
      <c r="D40" s="1107"/>
      <c r="E40" s="1107"/>
      <c r="F40" s="1107"/>
    </row>
    <row r="41" spans="1:6" s="527" customFormat="1" ht="34.5" customHeight="1">
      <c r="A41" s="1107" t="s">
        <v>370</v>
      </c>
      <c r="B41" s="1107"/>
      <c r="C41" s="1107"/>
      <c r="D41" s="1107"/>
      <c r="E41" s="1107"/>
      <c r="F41" s="1107"/>
    </row>
    <row r="42" spans="1:2" ht="1.5" customHeight="1">
      <c r="A42" s="64"/>
      <c r="B42" s="64"/>
    </row>
    <row r="43" spans="1:6" s="25" customFormat="1" ht="17.25" customHeight="1">
      <c r="A43" s="124"/>
      <c r="B43" s="124"/>
      <c r="C43" s="1101" t="s">
        <v>915</v>
      </c>
      <c r="D43" s="1101"/>
      <c r="E43" s="1101"/>
      <c r="F43" s="1101"/>
    </row>
    <row r="44" spans="1:6" s="25" customFormat="1" ht="21.75" customHeight="1">
      <c r="A44" s="1102" t="s">
        <v>848</v>
      </c>
      <c r="B44" s="1102"/>
      <c r="C44" s="1105" t="s">
        <v>18</v>
      </c>
      <c r="D44" s="1105"/>
      <c r="E44" s="1105"/>
      <c r="F44" s="1105"/>
    </row>
    <row r="45" spans="3:6" s="25" customFormat="1" ht="13.5" customHeight="1">
      <c r="C45" s="1101" t="s">
        <v>177</v>
      </c>
      <c r="D45" s="1101"/>
      <c r="E45" s="1101"/>
      <c r="F45" s="1101"/>
    </row>
    <row r="46" spans="1:9" s="22" customFormat="1" ht="15.75">
      <c r="A46" s="38"/>
      <c r="F46" s="25"/>
      <c r="G46" s="25"/>
      <c r="H46" s="25"/>
      <c r="I46" s="25"/>
    </row>
    <row r="47" spans="1:9" s="22" customFormat="1" ht="15.75">
      <c r="A47" s="38"/>
      <c r="F47" s="25"/>
      <c r="G47" s="25"/>
      <c r="H47" s="25"/>
      <c r="I47" s="25"/>
    </row>
    <row r="48" spans="1:9" s="22" customFormat="1" ht="15.75">
      <c r="A48" s="38"/>
      <c r="F48" s="25"/>
      <c r="G48" s="25"/>
      <c r="H48" s="25"/>
      <c r="I48" s="25"/>
    </row>
    <row r="49" spans="1:9" s="22" customFormat="1" ht="15.75">
      <c r="A49" s="38"/>
      <c r="F49" s="25"/>
      <c r="G49" s="25"/>
      <c r="H49" s="25"/>
      <c r="I49" s="25"/>
    </row>
    <row r="50" spans="1:9" s="22" customFormat="1" ht="15.75">
      <c r="A50" s="38"/>
      <c r="F50" s="25"/>
      <c r="G50" s="25"/>
      <c r="H50" s="25"/>
      <c r="I50" s="25"/>
    </row>
    <row r="51" spans="1:9" s="22" customFormat="1" ht="15.75">
      <c r="A51" s="38"/>
      <c r="F51" s="25"/>
      <c r="G51" s="25"/>
      <c r="H51" s="25"/>
      <c r="I51" s="25"/>
    </row>
    <row r="52" spans="1:9" s="22" customFormat="1" ht="15.75">
      <c r="A52" s="38"/>
      <c r="F52" s="25"/>
      <c r="G52" s="25"/>
      <c r="H52" s="25"/>
      <c r="I52" s="25"/>
    </row>
    <row r="53" spans="1:9" s="22" customFormat="1" ht="15.75">
      <c r="A53" s="38"/>
      <c r="F53" s="25"/>
      <c r="G53" s="25"/>
      <c r="H53" s="25"/>
      <c r="I53" s="25"/>
    </row>
    <row r="54" spans="1:9" s="22" customFormat="1" ht="15.75">
      <c r="A54" s="38"/>
      <c r="F54" s="25"/>
      <c r="G54" s="25"/>
      <c r="H54" s="25"/>
      <c r="I54" s="25"/>
    </row>
    <row r="55" spans="1:9" s="22" customFormat="1" ht="15.75">
      <c r="A55" s="38"/>
      <c r="F55" s="25"/>
      <c r="G55" s="25"/>
      <c r="H55" s="25"/>
      <c r="I55" s="25"/>
    </row>
    <row r="56" spans="1:9" s="22" customFormat="1" ht="15.75">
      <c r="A56" s="38"/>
      <c r="F56" s="25"/>
      <c r="G56" s="25"/>
      <c r="H56" s="25"/>
      <c r="I56" s="25"/>
    </row>
    <row r="57" spans="1:9" s="22" customFormat="1" ht="15.75">
      <c r="A57" s="38"/>
      <c r="F57" s="25"/>
      <c r="G57" s="25"/>
      <c r="H57" s="25"/>
      <c r="I57" s="25"/>
    </row>
    <row r="58" spans="1:9" s="42" customFormat="1" ht="15.75">
      <c r="A58" s="43"/>
      <c r="F58" s="25"/>
      <c r="G58" s="25"/>
      <c r="H58" s="25"/>
      <c r="I58" s="25"/>
    </row>
    <row r="59" spans="1:9" s="42" customFormat="1" ht="15.75">
      <c r="A59" s="43"/>
      <c r="F59" s="25"/>
      <c r="G59" s="25"/>
      <c r="H59" s="25"/>
      <c r="I59" s="25"/>
    </row>
    <row r="60" spans="1:9" s="42" customFormat="1" ht="15.75">
      <c r="A60" s="43"/>
      <c r="F60" s="25"/>
      <c r="G60" s="25"/>
      <c r="H60" s="25"/>
      <c r="I60" s="25"/>
    </row>
  </sheetData>
  <sheetProtection/>
  <mergeCells count="14">
    <mergeCell ref="A44:B44"/>
    <mergeCell ref="A8:A9"/>
    <mergeCell ref="B8:B9"/>
    <mergeCell ref="C8:C9"/>
    <mergeCell ref="D8:E8"/>
    <mergeCell ref="F8:F9"/>
    <mergeCell ref="D7:F7"/>
    <mergeCell ref="C45:F45"/>
    <mergeCell ref="A4:F4"/>
    <mergeCell ref="A5:F5"/>
    <mergeCell ref="A40:F40"/>
    <mergeCell ref="A41:F41"/>
    <mergeCell ref="C43:F43"/>
    <mergeCell ref="C44:F44"/>
  </mergeCells>
  <printOptions/>
  <pageMargins left="0.48" right="0.27" top="0.34" bottom="0.25" header="0.16" footer="0.2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theme="4" tint="0.5999900102615356"/>
  </sheetPr>
  <dimension ref="A1:G153"/>
  <sheetViews>
    <sheetView zoomScalePageLayoutView="0" workbookViewId="0" topLeftCell="A1">
      <selection activeCell="A5" sqref="A5:G5"/>
    </sheetView>
  </sheetViews>
  <sheetFormatPr defaultColWidth="13.140625" defaultRowHeight="12.75"/>
  <cols>
    <col min="1" max="1" width="6.28125" style="58" bestFit="1" customWidth="1"/>
    <col min="2" max="2" width="35.57421875" style="59" customWidth="1"/>
    <col min="3" max="3" width="5.28125" style="58" customWidth="1"/>
    <col min="4" max="4" width="14.00390625" style="58" customWidth="1"/>
    <col min="5" max="5" width="9.57421875" style="58" customWidth="1"/>
    <col min="6" max="6" width="10.421875" style="58" customWidth="1"/>
    <col min="7" max="7" width="15.7109375" style="51" customWidth="1"/>
    <col min="8" max="9" width="13.140625" style="52" customWidth="1"/>
    <col min="10" max="16384" width="13.140625" style="52" customWidth="1"/>
  </cols>
  <sheetData>
    <row r="1" spans="1:7" ht="15.75">
      <c r="A1" s="65" t="s">
        <v>697</v>
      </c>
      <c r="B1" s="65"/>
      <c r="C1" s="50"/>
      <c r="D1" s="50"/>
      <c r="E1" s="50"/>
      <c r="F1" s="50"/>
      <c r="G1" s="125" t="s">
        <v>376</v>
      </c>
    </row>
    <row r="2" spans="1:7" ht="15.75">
      <c r="A2" s="65" t="s">
        <v>1</v>
      </c>
      <c r="B2" s="65"/>
      <c r="C2" s="50"/>
      <c r="D2" s="50"/>
      <c r="E2" s="50"/>
      <c r="F2" s="50"/>
      <c r="G2" s="53"/>
    </row>
    <row r="3" spans="1:7" ht="15.75">
      <c r="A3" s="65"/>
      <c r="B3" s="65"/>
      <c r="C3" s="50"/>
      <c r="D3" s="50"/>
      <c r="E3" s="50"/>
      <c r="F3" s="50"/>
      <c r="G3" s="53"/>
    </row>
    <row r="4" spans="1:7" s="54" customFormat="1" ht="36.75" customHeight="1">
      <c r="A4" s="1109" t="s">
        <v>921</v>
      </c>
      <c r="B4" s="1109"/>
      <c r="C4" s="1109"/>
      <c r="D4" s="1109"/>
      <c r="E4" s="1109"/>
      <c r="F4" s="1109"/>
      <c r="G4" s="1109"/>
    </row>
    <row r="5" spans="1:7" s="54" customFormat="1" ht="15.75">
      <c r="A5" s="1114" t="s">
        <v>956</v>
      </c>
      <c r="B5" s="1114"/>
      <c r="C5" s="1114"/>
      <c r="D5" s="1114"/>
      <c r="E5" s="1114"/>
      <c r="F5" s="1114"/>
      <c r="G5" s="1114"/>
    </row>
    <row r="6" spans="1:7" s="54" customFormat="1" ht="15.75">
      <c r="A6" s="690"/>
      <c r="B6" s="690"/>
      <c r="C6" s="690"/>
      <c r="D6" s="690"/>
      <c r="E6" s="690"/>
      <c r="F6" s="690"/>
      <c r="G6" s="690"/>
    </row>
    <row r="7" spans="1:7" ht="15.75">
      <c r="A7" s="55"/>
      <c r="B7" s="56"/>
      <c r="C7" s="55"/>
      <c r="D7" s="55"/>
      <c r="E7" s="1115" t="s">
        <v>914</v>
      </c>
      <c r="F7" s="1115"/>
      <c r="G7" s="1115"/>
    </row>
    <row r="8" spans="1:7" ht="30.75" customHeight="1">
      <c r="A8" s="1110" t="s">
        <v>2</v>
      </c>
      <c r="B8" s="1110" t="s">
        <v>5</v>
      </c>
      <c r="C8" s="1110" t="s">
        <v>206</v>
      </c>
      <c r="D8" s="1096" t="s">
        <v>911</v>
      </c>
      <c r="E8" s="1116" t="s">
        <v>912</v>
      </c>
      <c r="F8" s="1117"/>
      <c r="G8" s="1112" t="s">
        <v>910</v>
      </c>
    </row>
    <row r="9" spans="1:7" ht="33" customHeight="1">
      <c r="A9" s="1111"/>
      <c r="B9" s="1111"/>
      <c r="C9" s="1111"/>
      <c r="D9" s="1097"/>
      <c r="E9" s="518" t="s">
        <v>909</v>
      </c>
      <c r="F9" s="518" t="s">
        <v>148</v>
      </c>
      <c r="G9" s="1113"/>
    </row>
    <row r="10" spans="1:7" ht="15.75">
      <c r="A10" s="531" t="s">
        <v>92</v>
      </c>
      <c r="B10" s="531" t="s">
        <v>93</v>
      </c>
      <c r="C10" s="531" t="s">
        <v>663</v>
      </c>
      <c r="D10" s="516"/>
      <c r="E10" s="516"/>
      <c r="F10" s="516"/>
      <c r="G10" s="532"/>
    </row>
    <row r="11" spans="1:7" ht="31.5">
      <c r="A11" s="546" t="s">
        <v>13</v>
      </c>
      <c r="B11" s="547" t="s">
        <v>208</v>
      </c>
      <c r="C11" s="546" t="s">
        <v>13</v>
      </c>
      <c r="D11" s="546"/>
      <c r="E11" s="546"/>
      <c r="F11" s="546"/>
      <c r="G11" s="548"/>
    </row>
    <row r="12" spans="1:7" ht="15.75">
      <c r="A12" s="549" t="s">
        <v>14</v>
      </c>
      <c r="B12" s="550" t="s">
        <v>209</v>
      </c>
      <c r="C12" s="549" t="s">
        <v>14</v>
      </c>
      <c r="D12" s="549">
        <f>D13+D17+D24+D28+D34</f>
        <v>0</v>
      </c>
      <c r="E12" s="549">
        <f>E13+E17+E24+E28+E34</f>
        <v>0</v>
      </c>
      <c r="F12" s="549">
        <f>F13+F17+F24+F28+F34</f>
        <v>0</v>
      </c>
      <c r="G12" s="549">
        <f>G13+G17+G24+G28+G34</f>
        <v>0</v>
      </c>
    </row>
    <row r="13" spans="1:7" ht="15.75">
      <c r="A13" s="551" t="s">
        <v>210</v>
      </c>
      <c r="B13" s="552" t="s">
        <v>211</v>
      </c>
      <c r="C13" s="553"/>
      <c r="D13" s="551">
        <f>SUM(D14:D16)</f>
        <v>0</v>
      </c>
      <c r="E13" s="551">
        <f>SUM(E14:E16)</f>
        <v>0</v>
      </c>
      <c r="F13" s="551">
        <f>SUM(F14:F16)</f>
        <v>0</v>
      </c>
      <c r="G13" s="551">
        <f>SUM(G14:G16)</f>
        <v>0</v>
      </c>
    </row>
    <row r="14" spans="1:7" ht="15.75">
      <c r="A14" s="542"/>
      <c r="B14" s="543" t="s">
        <v>94</v>
      </c>
      <c r="C14" s="544" t="s">
        <v>212</v>
      </c>
      <c r="D14" s="544"/>
      <c r="E14" s="544"/>
      <c r="F14" s="544"/>
      <c r="G14" s="545"/>
    </row>
    <row r="15" spans="1:7" ht="15.75">
      <c r="A15" s="535"/>
      <c r="B15" s="536" t="s">
        <v>95</v>
      </c>
      <c r="C15" s="537" t="s">
        <v>213</v>
      </c>
      <c r="D15" s="537"/>
      <c r="E15" s="537"/>
      <c r="F15" s="537"/>
      <c r="G15" s="538"/>
    </row>
    <row r="16" spans="1:7" ht="15.75">
      <c r="A16" s="554"/>
      <c r="B16" s="555" t="s">
        <v>214</v>
      </c>
      <c r="C16" s="556" t="s">
        <v>215</v>
      </c>
      <c r="D16" s="556"/>
      <c r="E16" s="556"/>
      <c r="F16" s="556"/>
      <c r="G16" s="557"/>
    </row>
    <row r="17" spans="1:7" ht="15.75">
      <c r="A17" s="551" t="s">
        <v>216</v>
      </c>
      <c r="B17" s="552" t="s">
        <v>217</v>
      </c>
      <c r="C17" s="553"/>
      <c r="D17" s="551">
        <f>SUM(D18:D23)</f>
        <v>0</v>
      </c>
      <c r="E17" s="551">
        <f>SUM(E18:E23)</f>
        <v>0</v>
      </c>
      <c r="F17" s="551">
        <f>SUM(F18:F23)</f>
        <v>0</v>
      </c>
      <c r="G17" s="551">
        <f>SUM(G18:G23)</f>
        <v>0</v>
      </c>
    </row>
    <row r="18" spans="1:7" ht="15.75">
      <c r="A18" s="542"/>
      <c r="B18" s="543" t="s">
        <v>218</v>
      </c>
      <c r="C18" s="544" t="s">
        <v>219</v>
      </c>
      <c r="D18" s="544"/>
      <c r="E18" s="544"/>
      <c r="F18" s="544"/>
      <c r="G18" s="545"/>
    </row>
    <row r="19" spans="1:7" ht="15.75">
      <c r="A19" s="535"/>
      <c r="B19" s="536" t="s">
        <v>220</v>
      </c>
      <c r="C19" s="537" t="s">
        <v>221</v>
      </c>
      <c r="D19" s="537"/>
      <c r="E19" s="537"/>
      <c r="F19" s="537"/>
      <c r="G19" s="538"/>
    </row>
    <row r="20" spans="1:7" ht="15.75">
      <c r="A20" s="535"/>
      <c r="B20" s="536" t="s">
        <v>222</v>
      </c>
      <c r="C20" s="537" t="s">
        <v>223</v>
      </c>
      <c r="D20" s="537"/>
      <c r="E20" s="537"/>
      <c r="F20" s="537"/>
      <c r="G20" s="538"/>
    </row>
    <row r="21" spans="1:7" ht="15.75">
      <c r="A21" s="535"/>
      <c r="B21" s="536" t="s">
        <v>224</v>
      </c>
      <c r="C21" s="537" t="s">
        <v>225</v>
      </c>
      <c r="D21" s="537"/>
      <c r="E21" s="537"/>
      <c r="F21" s="537"/>
      <c r="G21" s="538"/>
    </row>
    <row r="22" spans="1:7" ht="31.5">
      <c r="A22" s="535"/>
      <c r="B22" s="536" t="s">
        <v>920</v>
      </c>
      <c r="C22" s="537" t="s">
        <v>227</v>
      </c>
      <c r="D22" s="537"/>
      <c r="E22" s="537"/>
      <c r="F22" s="537"/>
      <c r="G22" s="538"/>
    </row>
    <row r="23" spans="1:7" ht="15.75">
      <c r="A23" s="535"/>
      <c r="B23" s="536" t="s">
        <v>228</v>
      </c>
      <c r="C23" s="537" t="s">
        <v>229</v>
      </c>
      <c r="D23" s="537"/>
      <c r="E23" s="537"/>
      <c r="F23" s="537"/>
      <c r="G23" s="538"/>
    </row>
    <row r="24" spans="1:7" ht="15.75">
      <c r="A24" s="551" t="s">
        <v>230</v>
      </c>
      <c r="B24" s="552" t="s">
        <v>231</v>
      </c>
      <c r="C24" s="553"/>
      <c r="D24" s="551">
        <f>SUM(D25:D27)</f>
        <v>0</v>
      </c>
      <c r="E24" s="551">
        <f>SUM(E25:E27)</f>
        <v>0</v>
      </c>
      <c r="F24" s="551">
        <f>SUM(F25:F27)</f>
        <v>0</v>
      </c>
      <c r="G24" s="551">
        <f>SUM(G25:G27)</f>
        <v>0</v>
      </c>
    </row>
    <row r="25" spans="1:7" s="57" customFormat="1" ht="15.75">
      <c r="A25" s="539"/>
      <c r="B25" s="536" t="s">
        <v>232</v>
      </c>
      <c r="C25" s="537">
        <v>10</v>
      </c>
      <c r="D25" s="537"/>
      <c r="E25" s="537"/>
      <c r="F25" s="537"/>
      <c r="G25" s="538"/>
    </row>
    <row r="26" spans="1:7" s="57" customFormat="1" ht="31.5">
      <c r="A26" s="539"/>
      <c r="B26" s="536" t="s">
        <v>233</v>
      </c>
      <c r="C26" s="537">
        <v>11</v>
      </c>
      <c r="D26" s="537"/>
      <c r="E26" s="537"/>
      <c r="F26" s="537"/>
      <c r="G26" s="538"/>
    </row>
    <row r="27" spans="1:7" s="57" customFormat="1" ht="15.75">
      <c r="A27" s="559"/>
      <c r="B27" s="555" t="s">
        <v>234</v>
      </c>
      <c r="C27" s="556">
        <v>12</v>
      </c>
      <c r="D27" s="556"/>
      <c r="E27" s="556"/>
      <c r="F27" s="556"/>
      <c r="G27" s="557"/>
    </row>
    <row r="28" spans="1:7" ht="15.75">
      <c r="A28" s="551" t="s">
        <v>235</v>
      </c>
      <c r="B28" s="552" t="s">
        <v>236</v>
      </c>
      <c r="C28" s="553"/>
      <c r="D28" s="551">
        <f>SUM(D29:D33)</f>
        <v>0</v>
      </c>
      <c r="E28" s="551">
        <f>SUM(E29:E33)</f>
        <v>0</v>
      </c>
      <c r="F28" s="551">
        <f>SUM(F29:F33)</f>
        <v>0</v>
      </c>
      <c r="G28" s="551">
        <f>SUM(G29:G33)</f>
        <v>0</v>
      </c>
    </row>
    <row r="29" spans="1:7" s="57" customFormat="1" ht="15.75">
      <c r="A29" s="558"/>
      <c r="B29" s="543" t="s">
        <v>237</v>
      </c>
      <c r="C29" s="544">
        <v>13</v>
      </c>
      <c r="D29" s="544"/>
      <c r="E29" s="544"/>
      <c r="F29" s="544"/>
      <c r="G29" s="545"/>
    </row>
    <row r="30" spans="1:7" s="57" customFormat="1" ht="15.75">
      <c r="A30" s="539"/>
      <c r="B30" s="536" t="s">
        <v>238</v>
      </c>
      <c r="C30" s="537">
        <v>14</v>
      </c>
      <c r="D30" s="537"/>
      <c r="E30" s="537"/>
      <c r="F30" s="537"/>
      <c r="G30" s="538"/>
    </row>
    <row r="31" spans="1:7" s="57" customFormat="1" ht="15.75">
      <c r="A31" s="539"/>
      <c r="B31" s="536" t="s">
        <v>239</v>
      </c>
      <c r="C31" s="537">
        <v>15</v>
      </c>
      <c r="D31" s="537"/>
      <c r="E31" s="537"/>
      <c r="F31" s="537"/>
      <c r="G31" s="538"/>
    </row>
    <row r="32" spans="1:7" s="57" customFormat="1" ht="31.5">
      <c r="A32" s="539"/>
      <c r="B32" s="536" t="s">
        <v>240</v>
      </c>
      <c r="C32" s="537">
        <v>16</v>
      </c>
      <c r="D32" s="537"/>
      <c r="E32" s="537"/>
      <c r="F32" s="537"/>
      <c r="G32" s="538"/>
    </row>
    <row r="33" spans="1:7" ht="15.75">
      <c r="A33" s="554"/>
      <c r="B33" s="555" t="s">
        <v>241</v>
      </c>
      <c r="C33" s="556">
        <v>17</v>
      </c>
      <c r="D33" s="556"/>
      <c r="E33" s="556"/>
      <c r="F33" s="556"/>
      <c r="G33" s="557"/>
    </row>
    <row r="34" spans="1:7" ht="15.75">
      <c r="A34" s="551" t="s">
        <v>242</v>
      </c>
      <c r="B34" s="552" t="s">
        <v>243</v>
      </c>
      <c r="C34" s="553"/>
      <c r="D34" s="551">
        <f>SUM(D35:D60)</f>
        <v>0</v>
      </c>
      <c r="E34" s="551">
        <f>SUM(E35:E60)</f>
        <v>0</v>
      </c>
      <c r="F34" s="551">
        <f>SUM(F35:F60)</f>
        <v>0</v>
      </c>
      <c r="G34" s="551">
        <f>SUM(G35:G60)</f>
        <v>0</v>
      </c>
    </row>
    <row r="35" spans="1:7" ht="15.75">
      <c r="A35" s="542"/>
      <c r="B35" s="543" t="s">
        <v>244</v>
      </c>
      <c r="C35" s="544">
        <v>18</v>
      </c>
      <c r="D35" s="544"/>
      <c r="E35" s="544"/>
      <c r="F35" s="544"/>
      <c r="G35" s="545"/>
    </row>
    <row r="36" spans="1:7" ht="15.75">
      <c r="A36" s="535"/>
      <c r="B36" s="536" t="s">
        <v>245</v>
      </c>
      <c r="C36" s="537">
        <v>19</v>
      </c>
      <c r="D36" s="537"/>
      <c r="E36" s="537"/>
      <c r="F36" s="537"/>
      <c r="G36" s="538"/>
    </row>
    <row r="37" spans="1:7" ht="15.75">
      <c r="A37" s="535"/>
      <c r="B37" s="536" t="s">
        <v>246</v>
      </c>
      <c r="C37" s="537">
        <v>20</v>
      </c>
      <c r="D37" s="537"/>
      <c r="E37" s="537"/>
      <c r="F37" s="537"/>
      <c r="G37" s="538"/>
    </row>
    <row r="38" spans="1:7" ht="15.75">
      <c r="A38" s="535"/>
      <c r="B38" s="536" t="s">
        <v>247</v>
      </c>
      <c r="C38" s="537">
        <v>21</v>
      </c>
      <c r="D38" s="537"/>
      <c r="E38" s="537"/>
      <c r="F38" s="537"/>
      <c r="G38" s="538"/>
    </row>
    <row r="39" spans="1:7" ht="15.75">
      <c r="A39" s="535"/>
      <c r="B39" s="536" t="s">
        <v>248</v>
      </c>
      <c r="C39" s="537">
        <v>22</v>
      </c>
      <c r="D39" s="537"/>
      <c r="E39" s="537"/>
      <c r="F39" s="537"/>
      <c r="G39" s="538"/>
    </row>
    <row r="40" spans="1:7" ht="15.75">
      <c r="A40" s="535"/>
      <c r="B40" s="536" t="s">
        <v>249</v>
      </c>
      <c r="C40" s="537">
        <v>23</v>
      </c>
      <c r="D40" s="537"/>
      <c r="E40" s="537"/>
      <c r="F40" s="537"/>
      <c r="G40" s="538"/>
    </row>
    <row r="41" spans="1:7" ht="15.75">
      <c r="A41" s="535"/>
      <c r="B41" s="536" t="s">
        <v>250</v>
      </c>
      <c r="C41" s="537">
        <v>24</v>
      </c>
      <c r="D41" s="537"/>
      <c r="E41" s="537"/>
      <c r="F41" s="537"/>
      <c r="G41" s="538"/>
    </row>
    <row r="42" spans="1:7" ht="15.75">
      <c r="A42" s="535"/>
      <c r="B42" s="536" t="s">
        <v>251</v>
      </c>
      <c r="C42" s="537">
        <v>25</v>
      </c>
      <c r="D42" s="537"/>
      <c r="E42" s="537"/>
      <c r="F42" s="537"/>
      <c r="G42" s="538"/>
    </row>
    <row r="43" spans="1:7" ht="15.75">
      <c r="A43" s="535"/>
      <c r="B43" s="536" t="s">
        <v>252</v>
      </c>
      <c r="C43" s="537">
        <v>26</v>
      </c>
      <c r="D43" s="537"/>
      <c r="E43" s="537"/>
      <c r="F43" s="537"/>
      <c r="G43" s="538"/>
    </row>
    <row r="44" spans="1:7" ht="15.75">
      <c r="A44" s="535"/>
      <c r="B44" s="536" t="s">
        <v>253</v>
      </c>
      <c r="C44" s="537">
        <v>27</v>
      </c>
      <c r="D44" s="537"/>
      <c r="E44" s="537"/>
      <c r="F44" s="537"/>
      <c r="G44" s="538"/>
    </row>
    <row r="45" spans="1:7" ht="15.75">
      <c r="A45" s="535"/>
      <c r="B45" s="536" t="s">
        <v>254</v>
      </c>
      <c r="C45" s="537">
        <v>28</v>
      </c>
      <c r="D45" s="537"/>
      <c r="E45" s="537"/>
      <c r="F45" s="537"/>
      <c r="G45" s="538"/>
    </row>
    <row r="46" spans="1:7" ht="15.75">
      <c r="A46" s="535"/>
      <c r="B46" s="536" t="s">
        <v>255</v>
      </c>
      <c r="C46" s="537">
        <v>29</v>
      </c>
      <c r="D46" s="537"/>
      <c r="E46" s="537"/>
      <c r="F46" s="537"/>
      <c r="G46" s="538"/>
    </row>
    <row r="47" spans="1:7" ht="15.75">
      <c r="A47" s="535"/>
      <c r="B47" s="536" t="s">
        <v>256</v>
      </c>
      <c r="C47" s="537">
        <v>30</v>
      </c>
      <c r="D47" s="537"/>
      <c r="E47" s="537"/>
      <c r="F47" s="537"/>
      <c r="G47" s="538"/>
    </row>
    <row r="48" spans="1:7" ht="15.75">
      <c r="A48" s="535"/>
      <c r="B48" s="536" t="s">
        <v>257</v>
      </c>
      <c r="C48" s="537">
        <v>31</v>
      </c>
      <c r="D48" s="537"/>
      <c r="E48" s="537"/>
      <c r="F48" s="537"/>
      <c r="G48" s="538"/>
    </row>
    <row r="49" spans="1:7" ht="15.75">
      <c r="A49" s="535"/>
      <c r="B49" s="536" t="s">
        <v>258</v>
      </c>
      <c r="C49" s="537">
        <v>32</v>
      </c>
      <c r="D49" s="537"/>
      <c r="E49" s="537"/>
      <c r="F49" s="537"/>
      <c r="G49" s="538"/>
    </row>
    <row r="50" spans="1:7" ht="15.75">
      <c r="A50" s="535"/>
      <c r="B50" s="536" t="s">
        <v>259</v>
      </c>
      <c r="C50" s="537">
        <v>33</v>
      </c>
      <c r="D50" s="537"/>
      <c r="E50" s="537"/>
      <c r="F50" s="537"/>
      <c r="G50" s="538"/>
    </row>
    <row r="51" spans="1:7" ht="15.75">
      <c r="A51" s="535"/>
      <c r="B51" s="536" t="s">
        <v>260</v>
      </c>
      <c r="C51" s="537">
        <v>34</v>
      </c>
      <c r="D51" s="537"/>
      <c r="E51" s="537"/>
      <c r="F51" s="537"/>
      <c r="G51" s="538"/>
    </row>
    <row r="52" spans="1:7" ht="15.75">
      <c r="A52" s="535"/>
      <c r="B52" s="536" t="s">
        <v>261</v>
      </c>
      <c r="C52" s="537">
        <v>35</v>
      </c>
      <c r="D52" s="537"/>
      <c r="E52" s="537"/>
      <c r="F52" s="537"/>
      <c r="G52" s="538"/>
    </row>
    <row r="53" spans="1:7" ht="15.75">
      <c r="A53" s="535"/>
      <c r="B53" s="536" t="s">
        <v>262</v>
      </c>
      <c r="C53" s="537">
        <v>36</v>
      </c>
      <c r="D53" s="537"/>
      <c r="E53" s="537"/>
      <c r="F53" s="537"/>
      <c r="G53" s="538"/>
    </row>
    <row r="54" spans="1:7" ht="15.75">
      <c r="A54" s="535"/>
      <c r="B54" s="536" t="s">
        <v>263</v>
      </c>
      <c r="C54" s="537">
        <v>37</v>
      </c>
      <c r="D54" s="537"/>
      <c r="E54" s="537"/>
      <c r="F54" s="537"/>
      <c r="G54" s="538"/>
    </row>
    <row r="55" spans="1:7" ht="15.75">
      <c r="A55" s="535"/>
      <c r="B55" s="536" t="s">
        <v>264</v>
      </c>
      <c r="C55" s="537">
        <v>38</v>
      </c>
      <c r="D55" s="537"/>
      <c r="E55" s="537"/>
      <c r="F55" s="537"/>
      <c r="G55" s="538"/>
    </row>
    <row r="56" spans="1:7" ht="15.75">
      <c r="A56" s="535"/>
      <c r="B56" s="536" t="s">
        <v>265</v>
      </c>
      <c r="C56" s="537">
        <v>39</v>
      </c>
      <c r="D56" s="537"/>
      <c r="E56" s="537"/>
      <c r="F56" s="537"/>
      <c r="G56" s="538"/>
    </row>
    <row r="57" spans="1:7" ht="15.75">
      <c r="A57" s="535"/>
      <c r="B57" s="536" t="s">
        <v>266</v>
      </c>
      <c r="C57" s="537">
        <v>40</v>
      </c>
      <c r="D57" s="537"/>
      <c r="E57" s="537"/>
      <c r="F57" s="537"/>
      <c r="G57" s="538"/>
    </row>
    <row r="58" spans="1:7" ht="15.75">
      <c r="A58" s="535"/>
      <c r="B58" s="536" t="s">
        <v>267</v>
      </c>
      <c r="C58" s="537">
        <v>41</v>
      </c>
      <c r="D58" s="537"/>
      <c r="E58" s="537"/>
      <c r="F58" s="537"/>
      <c r="G58" s="538"/>
    </row>
    <row r="59" spans="1:7" ht="15.75">
      <c r="A59" s="535"/>
      <c r="B59" s="536" t="s">
        <v>268</v>
      </c>
      <c r="C59" s="537">
        <v>42</v>
      </c>
      <c r="D59" s="537"/>
      <c r="E59" s="537"/>
      <c r="F59" s="537"/>
      <c r="G59" s="538"/>
    </row>
    <row r="60" spans="1:7" ht="15.75">
      <c r="A60" s="554"/>
      <c r="B60" s="555" t="s">
        <v>269</v>
      </c>
      <c r="C60" s="556">
        <v>43</v>
      </c>
      <c r="D60" s="556"/>
      <c r="E60" s="556"/>
      <c r="F60" s="556"/>
      <c r="G60" s="557"/>
    </row>
    <row r="61" spans="1:7" ht="15.75">
      <c r="A61" s="549" t="s">
        <v>15</v>
      </c>
      <c r="B61" s="550" t="s">
        <v>270</v>
      </c>
      <c r="C61" s="549" t="s">
        <v>15</v>
      </c>
      <c r="D61" s="549">
        <f>D62+D66+D73+D77+D83</f>
        <v>0</v>
      </c>
      <c r="E61" s="549">
        <f>E62+E66+E73+E77+E83</f>
        <v>0</v>
      </c>
      <c r="F61" s="549">
        <f>F62+F66+F73+F77+F83</f>
        <v>0</v>
      </c>
      <c r="G61" s="549">
        <f>G62+G66+G73+G77+G83</f>
        <v>0</v>
      </c>
    </row>
    <row r="62" spans="1:7" ht="15.75">
      <c r="A62" s="551" t="s">
        <v>271</v>
      </c>
      <c r="B62" s="552" t="s">
        <v>211</v>
      </c>
      <c r="C62" s="553"/>
      <c r="D62" s="551">
        <f>SUM(D63:D65)</f>
        <v>0</v>
      </c>
      <c r="E62" s="551">
        <f>SUM(E63:E65)</f>
        <v>0</v>
      </c>
      <c r="F62" s="551">
        <f>SUM(F63:F65)</f>
        <v>0</v>
      </c>
      <c r="G62" s="551">
        <f>SUM(G63:G65)</f>
        <v>0</v>
      </c>
    </row>
    <row r="63" spans="1:7" ht="15.75">
      <c r="A63" s="542"/>
      <c r="B63" s="543" t="s">
        <v>94</v>
      </c>
      <c r="C63" s="544" t="s">
        <v>212</v>
      </c>
      <c r="D63" s="544"/>
      <c r="E63" s="544"/>
      <c r="F63" s="544"/>
      <c r="G63" s="545"/>
    </row>
    <row r="64" spans="1:7" ht="15.75">
      <c r="A64" s="535"/>
      <c r="B64" s="536" t="s">
        <v>95</v>
      </c>
      <c r="C64" s="537" t="s">
        <v>213</v>
      </c>
      <c r="D64" s="537"/>
      <c r="E64" s="537"/>
      <c r="F64" s="537"/>
      <c r="G64" s="538"/>
    </row>
    <row r="65" spans="1:7" ht="15.75">
      <c r="A65" s="554"/>
      <c r="B65" s="555" t="s">
        <v>214</v>
      </c>
      <c r="C65" s="556" t="s">
        <v>215</v>
      </c>
      <c r="D65" s="556"/>
      <c r="E65" s="556"/>
      <c r="F65" s="556"/>
      <c r="G65" s="557"/>
    </row>
    <row r="66" spans="1:7" ht="15.75">
      <c r="A66" s="551" t="s">
        <v>272</v>
      </c>
      <c r="B66" s="552" t="s">
        <v>217</v>
      </c>
      <c r="C66" s="553"/>
      <c r="D66" s="551">
        <f>SUM(D67:D72)</f>
        <v>0</v>
      </c>
      <c r="E66" s="551">
        <f>SUM(E67:E72)</f>
        <v>0</v>
      </c>
      <c r="F66" s="551">
        <f>SUM(F67:F72)</f>
        <v>0</v>
      </c>
      <c r="G66" s="551">
        <f>SUM(G67:G72)</f>
        <v>0</v>
      </c>
    </row>
    <row r="67" spans="1:7" ht="15.75">
      <c r="A67" s="542"/>
      <c r="B67" s="543" t="s">
        <v>218</v>
      </c>
      <c r="C67" s="544" t="s">
        <v>219</v>
      </c>
      <c r="D67" s="544"/>
      <c r="E67" s="544"/>
      <c r="F67" s="544"/>
      <c r="G67" s="545"/>
    </row>
    <row r="68" spans="1:7" ht="15.75">
      <c r="A68" s="535"/>
      <c r="B68" s="536" t="s">
        <v>220</v>
      </c>
      <c r="C68" s="537" t="s">
        <v>221</v>
      </c>
      <c r="D68" s="537"/>
      <c r="E68" s="537"/>
      <c r="F68" s="537"/>
      <c r="G68" s="538"/>
    </row>
    <row r="69" spans="1:7" ht="15.75">
      <c r="A69" s="535"/>
      <c r="B69" s="536" t="s">
        <v>222</v>
      </c>
      <c r="C69" s="537" t="s">
        <v>223</v>
      </c>
      <c r="D69" s="537"/>
      <c r="E69" s="537"/>
      <c r="F69" s="537"/>
      <c r="G69" s="538"/>
    </row>
    <row r="70" spans="1:7" ht="15.75">
      <c r="A70" s="535"/>
      <c r="B70" s="536" t="s">
        <v>224</v>
      </c>
      <c r="C70" s="537" t="s">
        <v>225</v>
      </c>
      <c r="D70" s="537"/>
      <c r="E70" s="537"/>
      <c r="F70" s="537"/>
      <c r="G70" s="538"/>
    </row>
    <row r="71" spans="1:7" ht="15.75">
      <c r="A71" s="535"/>
      <c r="B71" s="536" t="s">
        <v>226</v>
      </c>
      <c r="C71" s="537" t="s">
        <v>227</v>
      </c>
      <c r="D71" s="537"/>
      <c r="E71" s="537"/>
      <c r="F71" s="537"/>
      <c r="G71" s="538"/>
    </row>
    <row r="72" spans="1:7" ht="15.75">
      <c r="A72" s="554"/>
      <c r="B72" s="555" t="s">
        <v>228</v>
      </c>
      <c r="C72" s="556" t="s">
        <v>229</v>
      </c>
      <c r="D72" s="556"/>
      <c r="E72" s="556"/>
      <c r="F72" s="556"/>
      <c r="G72" s="557"/>
    </row>
    <row r="73" spans="1:7" ht="15.75">
      <c r="A73" s="551" t="s">
        <v>273</v>
      </c>
      <c r="B73" s="552" t="s">
        <v>231</v>
      </c>
      <c r="C73" s="553"/>
      <c r="D73" s="551">
        <f>SUM(D74:D76)</f>
        <v>0</v>
      </c>
      <c r="E73" s="551">
        <f>SUM(E74:E76)</f>
        <v>0</v>
      </c>
      <c r="F73" s="551">
        <f>SUM(F74:F76)</f>
        <v>0</v>
      </c>
      <c r="G73" s="551">
        <f>SUM(G74:G76)</f>
        <v>0</v>
      </c>
    </row>
    <row r="74" spans="1:7" s="57" customFormat="1" ht="15.75">
      <c r="A74" s="558"/>
      <c r="B74" s="543" t="s">
        <v>232</v>
      </c>
      <c r="C74" s="544">
        <v>10</v>
      </c>
      <c r="D74" s="544"/>
      <c r="E74" s="544"/>
      <c r="F74" s="544"/>
      <c r="G74" s="545"/>
    </row>
    <row r="75" spans="1:7" s="57" customFormat="1" ht="31.5">
      <c r="A75" s="539"/>
      <c r="B75" s="536" t="s">
        <v>233</v>
      </c>
      <c r="C75" s="537">
        <v>11</v>
      </c>
      <c r="D75" s="537"/>
      <c r="E75" s="537"/>
      <c r="F75" s="537"/>
      <c r="G75" s="538"/>
    </row>
    <row r="76" spans="1:7" s="57" customFormat="1" ht="15.75">
      <c r="A76" s="559"/>
      <c r="B76" s="555" t="s">
        <v>234</v>
      </c>
      <c r="C76" s="556">
        <v>12</v>
      </c>
      <c r="D76" s="556"/>
      <c r="E76" s="556"/>
      <c r="F76" s="556"/>
      <c r="G76" s="557"/>
    </row>
    <row r="77" spans="1:7" ht="15.75">
      <c r="A77" s="551" t="s">
        <v>274</v>
      </c>
      <c r="B77" s="552" t="s">
        <v>236</v>
      </c>
      <c r="C77" s="553"/>
      <c r="D77" s="551">
        <f>SUM(D78:D82)</f>
        <v>0</v>
      </c>
      <c r="E77" s="551">
        <f>SUM(E78:E82)</f>
        <v>0</v>
      </c>
      <c r="F77" s="551">
        <f>SUM(F78:F82)</f>
        <v>0</v>
      </c>
      <c r="G77" s="551">
        <f>SUM(G78:G82)</f>
        <v>0</v>
      </c>
    </row>
    <row r="78" spans="1:7" s="57" customFormat="1" ht="15.75">
      <c r="A78" s="558"/>
      <c r="B78" s="543" t="s">
        <v>237</v>
      </c>
      <c r="C78" s="544">
        <v>13</v>
      </c>
      <c r="D78" s="544"/>
      <c r="E78" s="544"/>
      <c r="F78" s="544"/>
      <c r="G78" s="545"/>
    </row>
    <row r="79" spans="1:7" s="57" customFormat="1" ht="15.75">
      <c r="A79" s="539"/>
      <c r="B79" s="536" t="s">
        <v>238</v>
      </c>
      <c r="C79" s="537">
        <v>14</v>
      </c>
      <c r="D79" s="537"/>
      <c r="E79" s="537"/>
      <c r="F79" s="537"/>
      <c r="G79" s="538"/>
    </row>
    <row r="80" spans="1:7" s="57" customFormat="1" ht="15.75">
      <c r="A80" s="539"/>
      <c r="B80" s="536" t="s">
        <v>239</v>
      </c>
      <c r="C80" s="537">
        <v>15</v>
      </c>
      <c r="D80" s="537"/>
      <c r="E80" s="537"/>
      <c r="F80" s="537"/>
      <c r="G80" s="538"/>
    </row>
    <row r="81" spans="1:7" s="57" customFormat="1" ht="31.5">
      <c r="A81" s="539"/>
      <c r="B81" s="536" t="s">
        <v>240</v>
      </c>
      <c r="C81" s="537">
        <v>16</v>
      </c>
      <c r="D81" s="537"/>
      <c r="E81" s="537"/>
      <c r="F81" s="537"/>
      <c r="G81" s="538"/>
    </row>
    <row r="82" spans="1:7" ht="15.75">
      <c r="A82" s="554"/>
      <c r="B82" s="555" t="s">
        <v>241</v>
      </c>
      <c r="C82" s="556">
        <v>17</v>
      </c>
      <c r="D82" s="556"/>
      <c r="E82" s="556"/>
      <c r="F82" s="556"/>
      <c r="G82" s="557"/>
    </row>
    <row r="83" spans="1:7" ht="15.75">
      <c r="A83" s="551" t="s">
        <v>275</v>
      </c>
      <c r="B83" s="552" t="s">
        <v>243</v>
      </c>
      <c r="C83" s="553"/>
      <c r="D83" s="551">
        <f>SUM(D84:D140)</f>
        <v>0</v>
      </c>
      <c r="E83" s="551">
        <f>SUM(E84:E140)</f>
        <v>0</v>
      </c>
      <c r="F83" s="551">
        <f>SUM(F84:F140)</f>
        <v>0</v>
      </c>
      <c r="G83" s="551">
        <f>SUM(G84:G140)</f>
        <v>0</v>
      </c>
    </row>
    <row r="84" spans="1:7" ht="15.75">
      <c r="A84" s="542"/>
      <c r="B84" s="543" t="s">
        <v>244</v>
      </c>
      <c r="C84" s="544">
        <v>18</v>
      </c>
      <c r="D84" s="544"/>
      <c r="E84" s="544"/>
      <c r="F84" s="544"/>
      <c r="G84" s="545"/>
    </row>
    <row r="85" spans="1:7" ht="15.75">
      <c r="A85" s="535"/>
      <c r="B85" s="536" t="s">
        <v>245</v>
      </c>
      <c r="C85" s="537">
        <v>19</v>
      </c>
      <c r="D85" s="537"/>
      <c r="E85" s="537"/>
      <c r="F85" s="537"/>
      <c r="G85" s="538"/>
    </row>
    <row r="86" spans="1:7" ht="15.75">
      <c r="A86" s="535"/>
      <c r="B86" s="536" t="s">
        <v>246</v>
      </c>
      <c r="C86" s="537">
        <v>20</v>
      </c>
      <c r="D86" s="537"/>
      <c r="E86" s="537"/>
      <c r="F86" s="537"/>
      <c r="G86" s="538"/>
    </row>
    <row r="87" spans="1:7" ht="15.75">
      <c r="A87" s="535"/>
      <c r="B87" s="536" t="s">
        <v>247</v>
      </c>
      <c r="C87" s="537">
        <v>21</v>
      </c>
      <c r="D87" s="537"/>
      <c r="E87" s="537"/>
      <c r="F87" s="537"/>
      <c r="G87" s="538"/>
    </row>
    <row r="88" spans="1:7" ht="15.75">
      <c r="A88" s="535"/>
      <c r="B88" s="536" t="s">
        <v>248</v>
      </c>
      <c r="C88" s="537">
        <v>22</v>
      </c>
      <c r="D88" s="537"/>
      <c r="E88" s="537"/>
      <c r="F88" s="537"/>
      <c r="G88" s="538"/>
    </row>
    <row r="89" spans="1:7" ht="15.75">
      <c r="A89" s="535"/>
      <c r="B89" s="536" t="s">
        <v>249</v>
      </c>
      <c r="C89" s="537">
        <v>23</v>
      </c>
      <c r="D89" s="537"/>
      <c r="E89" s="537"/>
      <c r="F89" s="537"/>
      <c r="G89" s="538"/>
    </row>
    <row r="90" spans="1:7" ht="15.75">
      <c r="A90" s="535"/>
      <c r="B90" s="536" t="s">
        <v>250</v>
      </c>
      <c r="C90" s="537">
        <v>24</v>
      </c>
      <c r="D90" s="537"/>
      <c r="E90" s="537"/>
      <c r="F90" s="537"/>
      <c r="G90" s="538"/>
    </row>
    <row r="91" spans="1:7" ht="15.75">
      <c r="A91" s="535"/>
      <c r="B91" s="536" t="s">
        <v>251</v>
      </c>
      <c r="C91" s="537">
        <v>25</v>
      </c>
      <c r="D91" s="537"/>
      <c r="E91" s="537"/>
      <c r="F91" s="537"/>
      <c r="G91" s="538"/>
    </row>
    <row r="92" spans="1:7" ht="15.75">
      <c r="A92" s="535"/>
      <c r="B92" s="536" t="s">
        <v>252</v>
      </c>
      <c r="C92" s="537">
        <v>26</v>
      </c>
      <c r="D92" s="537"/>
      <c r="E92" s="537"/>
      <c r="F92" s="537"/>
      <c r="G92" s="538"/>
    </row>
    <row r="93" spans="1:7" ht="15.75">
      <c r="A93" s="535"/>
      <c r="B93" s="536" t="s">
        <v>253</v>
      </c>
      <c r="C93" s="537">
        <v>27</v>
      </c>
      <c r="D93" s="537"/>
      <c r="E93" s="537"/>
      <c r="F93" s="537"/>
      <c r="G93" s="538"/>
    </row>
    <row r="94" spans="1:7" ht="15.75">
      <c r="A94" s="535"/>
      <c r="B94" s="536" t="s">
        <v>254</v>
      </c>
      <c r="C94" s="537">
        <v>28</v>
      </c>
      <c r="D94" s="537"/>
      <c r="E94" s="537"/>
      <c r="F94" s="537"/>
      <c r="G94" s="538"/>
    </row>
    <row r="95" spans="1:7" ht="15.75">
      <c r="A95" s="535"/>
      <c r="B95" s="536" t="s">
        <v>255</v>
      </c>
      <c r="C95" s="537">
        <v>29</v>
      </c>
      <c r="D95" s="537"/>
      <c r="E95" s="537"/>
      <c r="F95" s="537"/>
      <c r="G95" s="538"/>
    </row>
    <row r="96" spans="1:7" ht="15.75">
      <c r="A96" s="535"/>
      <c r="B96" s="536" t="s">
        <v>256</v>
      </c>
      <c r="C96" s="537">
        <v>30</v>
      </c>
      <c r="D96" s="537"/>
      <c r="E96" s="537"/>
      <c r="F96" s="537"/>
      <c r="G96" s="538"/>
    </row>
    <row r="97" spans="1:7" ht="15.75">
      <c r="A97" s="535"/>
      <c r="B97" s="536" t="s">
        <v>257</v>
      </c>
      <c r="C97" s="537">
        <v>31</v>
      </c>
      <c r="D97" s="537"/>
      <c r="E97" s="537"/>
      <c r="F97" s="537"/>
      <c r="G97" s="538"/>
    </row>
    <row r="98" spans="1:7" ht="15.75">
      <c r="A98" s="535"/>
      <c r="B98" s="536" t="s">
        <v>258</v>
      </c>
      <c r="C98" s="537">
        <v>32</v>
      </c>
      <c r="D98" s="537"/>
      <c r="E98" s="537"/>
      <c r="F98" s="537"/>
      <c r="G98" s="538"/>
    </row>
    <row r="99" spans="1:7" ht="15.75">
      <c r="A99" s="535"/>
      <c r="B99" s="536" t="s">
        <v>259</v>
      </c>
      <c r="C99" s="537">
        <v>33</v>
      </c>
      <c r="D99" s="537"/>
      <c r="E99" s="537"/>
      <c r="F99" s="537"/>
      <c r="G99" s="538"/>
    </row>
    <row r="100" spans="1:7" ht="15.75">
      <c r="A100" s="535"/>
      <c r="B100" s="536" t="s">
        <v>260</v>
      </c>
      <c r="C100" s="537">
        <v>34</v>
      </c>
      <c r="D100" s="537"/>
      <c r="E100" s="537"/>
      <c r="F100" s="537"/>
      <c r="G100" s="538"/>
    </row>
    <row r="101" spans="1:7" ht="15.75">
      <c r="A101" s="535"/>
      <c r="B101" s="536" t="s">
        <v>261</v>
      </c>
      <c r="C101" s="537">
        <v>35</v>
      </c>
      <c r="D101" s="537"/>
      <c r="E101" s="537"/>
      <c r="F101" s="537"/>
      <c r="G101" s="538"/>
    </row>
    <row r="102" spans="1:7" ht="15.75">
      <c r="A102" s="535"/>
      <c r="B102" s="536" t="s">
        <v>262</v>
      </c>
      <c r="C102" s="537">
        <v>36</v>
      </c>
      <c r="D102" s="537"/>
      <c r="E102" s="537"/>
      <c r="F102" s="537"/>
      <c r="G102" s="538"/>
    </row>
    <row r="103" spans="1:7" ht="15.75">
      <c r="A103" s="535"/>
      <c r="B103" s="536" t="s">
        <v>263</v>
      </c>
      <c r="C103" s="537">
        <v>37</v>
      </c>
      <c r="D103" s="537"/>
      <c r="E103" s="537"/>
      <c r="F103" s="537"/>
      <c r="G103" s="538"/>
    </row>
    <row r="104" spans="1:7" ht="15.75">
      <c r="A104" s="535"/>
      <c r="B104" s="536" t="s">
        <v>264</v>
      </c>
      <c r="C104" s="537">
        <v>38</v>
      </c>
      <c r="D104" s="537"/>
      <c r="E104" s="537"/>
      <c r="F104" s="537"/>
      <c r="G104" s="538"/>
    </row>
    <row r="105" spans="1:7" ht="15.75">
      <c r="A105" s="535"/>
      <c r="B105" s="536" t="s">
        <v>265</v>
      </c>
      <c r="C105" s="537">
        <v>39</v>
      </c>
      <c r="D105" s="537"/>
      <c r="E105" s="537"/>
      <c r="F105" s="537"/>
      <c r="G105" s="538"/>
    </row>
    <row r="106" spans="1:7" ht="15.75">
      <c r="A106" s="535"/>
      <c r="B106" s="536" t="s">
        <v>266</v>
      </c>
      <c r="C106" s="537">
        <v>40</v>
      </c>
      <c r="D106" s="537"/>
      <c r="E106" s="537"/>
      <c r="F106" s="537"/>
      <c r="G106" s="538"/>
    </row>
    <row r="107" spans="1:7" ht="15.75">
      <c r="A107" s="535"/>
      <c r="B107" s="536" t="s">
        <v>267</v>
      </c>
      <c r="C107" s="537">
        <v>41</v>
      </c>
      <c r="D107" s="537"/>
      <c r="E107" s="537"/>
      <c r="F107" s="537"/>
      <c r="G107" s="538"/>
    </row>
    <row r="108" spans="1:7" ht="15.75">
      <c r="A108" s="535"/>
      <c r="B108" s="536" t="s">
        <v>268</v>
      </c>
      <c r="C108" s="537">
        <v>42</v>
      </c>
      <c r="D108" s="537"/>
      <c r="E108" s="537"/>
      <c r="F108" s="537"/>
      <c r="G108" s="538"/>
    </row>
    <row r="109" spans="1:7" ht="15.75">
      <c r="A109" s="535"/>
      <c r="B109" s="536" t="s">
        <v>269</v>
      </c>
      <c r="C109" s="537">
        <v>43</v>
      </c>
      <c r="D109" s="537"/>
      <c r="E109" s="537"/>
      <c r="F109" s="537"/>
      <c r="G109" s="538"/>
    </row>
    <row r="110" spans="1:7" ht="15.75">
      <c r="A110" s="535"/>
      <c r="B110" s="536" t="s">
        <v>94</v>
      </c>
      <c r="C110" s="537" t="s">
        <v>212</v>
      </c>
      <c r="D110" s="537"/>
      <c r="E110" s="537"/>
      <c r="F110" s="537"/>
      <c r="G110" s="538"/>
    </row>
    <row r="111" spans="1:7" ht="15.75">
      <c r="A111" s="535"/>
      <c r="B111" s="536" t="s">
        <v>95</v>
      </c>
      <c r="C111" s="537" t="s">
        <v>213</v>
      </c>
      <c r="D111" s="537"/>
      <c r="E111" s="537"/>
      <c r="F111" s="537"/>
      <c r="G111" s="538"/>
    </row>
    <row r="112" spans="1:7" ht="15.75">
      <c r="A112" s="535"/>
      <c r="B112" s="536" t="s">
        <v>214</v>
      </c>
      <c r="C112" s="537" t="s">
        <v>215</v>
      </c>
      <c r="D112" s="537"/>
      <c r="E112" s="537"/>
      <c r="F112" s="537"/>
      <c r="G112" s="538"/>
    </row>
    <row r="113" spans="1:7" ht="15.75">
      <c r="A113" s="535"/>
      <c r="B113" s="536" t="s">
        <v>245</v>
      </c>
      <c r="C113" s="537" t="s">
        <v>219</v>
      </c>
      <c r="D113" s="537"/>
      <c r="E113" s="537"/>
      <c r="F113" s="537"/>
      <c r="G113" s="538"/>
    </row>
    <row r="114" spans="1:7" ht="15.75">
      <c r="A114" s="535"/>
      <c r="B114" s="536" t="s">
        <v>244</v>
      </c>
      <c r="C114" s="537" t="s">
        <v>221</v>
      </c>
      <c r="D114" s="537"/>
      <c r="E114" s="537"/>
      <c r="F114" s="537"/>
      <c r="G114" s="538"/>
    </row>
    <row r="115" spans="1:7" ht="15.75">
      <c r="A115" s="535"/>
      <c r="B115" s="536" t="s">
        <v>246</v>
      </c>
      <c r="C115" s="537" t="s">
        <v>223</v>
      </c>
      <c r="D115" s="537"/>
      <c r="E115" s="537"/>
      <c r="F115" s="537"/>
      <c r="G115" s="538"/>
    </row>
    <row r="116" spans="1:7" ht="15.75">
      <c r="A116" s="535"/>
      <c r="B116" s="536" t="s">
        <v>247</v>
      </c>
      <c r="C116" s="537" t="s">
        <v>225</v>
      </c>
      <c r="D116" s="537"/>
      <c r="E116" s="537"/>
      <c r="F116" s="537"/>
      <c r="G116" s="538"/>
    </row>
    <row r="117" spans="1:7" ht="15.75">
      <c r="A117" s="535"/>
      <c r="B117" s="536" t="s">
        <v>276</v>
      </c>
      <c r="C117" s="537" t="s">
        <v>227</v>
      </c>
      <c r="D117" s="537"/>
      <c r="E117" s="537"/>
      <c r="F117" s="537"/>
      <c r="G117" s="538"/>
    </row>
    <row r="118" spans="1:7" ht="15.75">
      <c r="A118" s="535"/>
      <c r="B118" s="536" t="s">
        <v>248</v>
      </c>
      <c r="C118" s="537" t="s">
        <v>229</v>
      </c>
      <c r="D118" s="537"/>
      <c r="E118" s="537"/>
      <c r="F118" s="537"/>
      <c r="G118" s="538"/>
    </row>
    <row r="119" spans="1:7" ht="15.75">
      <c r="A119" s="535"/>
      <c r="B119" s="536" t="s">
        <v>249</v>
      </c>
      <c r="C119" s="537" t="s">
        <v>277</v>
      </c>
      <c r="D119" s="537"/>
      <c r="E119" s="537"/>
      <c r="F119" s="537"/>
      <c r="G119" s="538"/>
    </row>
    <row r="120" spans="1:7" ht="15.75">
      <c r="A120" s="535"/>
      <c r="B120" s="536" t="s">
        <v>250</v>
      </c>
      <c r="C120" s="537" t="s">
        <v>278</v>
      </c>
      <c r="D120" s="537"/>
      <c r="E120" s="537"/>
      <c r="F120" s="537"/>
      <c r="G120" s="538"/>
    </row>
    <row r="121" spans="1:7" ht="15.75">
      <c r="A121" s="535"/>
      <c r="B121" s="536" t="s">
        <v>241</v>
      </c>
      <c r="C121" s="537" t="s">
        <v>279</v>
      </c>
      <c r="D121" s="537"/>
      <c r="E121" s="537"/>
      <c r="F121" s="537"/>
      <c r="G121" s="538"/>
    </row>
    <row r="122" spans="1:7" ht="15.75">
      <c r="A122" s="535"/>
      <c r="B122" s="536" t="s">
        <v>251</v>
      </c>
      <c r="C122" s="537" t="s">
        <v>280</v>
      </c>
      <c r="D122" s="537"/>
      <c r="E122" s="537"/>
      <c r="F122" s="537"/>
      <c r="G122" s="538"/>
    </row>
    <row r="123" spans="1:7" ht="15.75">
      <c r="A123" s="535"/>
      <c r="B123" s="536" t="s">
        <v>252</v>
      </c>
      <c r="C123" s="537" t="s">
        <v>281</v>
      </c>
      <c r="D123" s="537"/>
      <c r="E123" s="537"/>
      <c r="F123" s="537"/>
      <c r="G123" s="538"/>
    </row>
    <row r="124" spans="1:7" ht="15.75">
      <c r="A124" s="535"/>
      <c r="B124" s="536" t="s">
        <v>262</v>
      </c>
      <c r="C124" s="537" t="s">
        <v>282</v>
      </c>
      <c r="D124" s="537"/>
      <c r="E124" s="537"/>
      <c r="F124" s="537"/>
      <c r="G124" s="538"/>
    </row>
    <row r="125" spans="1:7" ht="15.75">
      <c r="A125" s="535"/>
      <c r="B125" s="536" t="s">
        <v>265</v>
      </c>
      <c r="C125" s="537" t="s">
        <v>283</v>
      </c>
      <c r="D125" s="537"/>
      <c r="E125" s="537"/>
      <c r="F125" s="537"/>
      <c r="G125" s="538"/>
    </row>
    <row r="126" spans="1:7" ht="15.75">
      <c r="A126" s="535"/>
      <c r="B126" s="536" t="s">
        <v>263</v>
      </c>
      <c r="C126" s="537" t="s">
        <v>284</v>
      </c>
      <c r="D126" s="537"/>
      <c r="E126" s="537"/>
      <c r="F126" s="537"/>
      <c r="G126" s="538"/>
    </row>
    <row r="127" spans="1:7" ht="15.75">
      <c r="A127" s="535"/>
      <c r="B127" s="536" t="s">
        <v>264</v>
      </c>
      <c r="C127" s="537" t="s">
        <v>285</v>
      </c>
      <c r="D127" s="537"/>
      <c r="E127" s="537"/>
      <c r="F127" s="537"/>
      <c r="G127" s="538"/>
    </row>
    <row r="128" spans="1:7" ht="15.75">
      <c r="A128" s="535"/>
      <c r="B128" s="536" t="s">
        <v>266</v>
      </c>
      <c r="C128" s="537" t="s">
        <v>286</v>
      </c>
      <c r="D128" s="537"/>
      <c r="E128" s="537"/>
      <c r="F128" s="537"/>
      <c r="G128" s="538"/>
    </row>
    <row r="129" spans="1:7" ht="15.75">
      <c r="A129" s="535"/>
      <c r="B129" s="536" t="s">
        <v>267</v>
      </c>
      <c r="C129" s="537" t="s">
        <v>287</v>
      </c>
      <c r="D129" s="537"/>
      <c r="E129" s="537"/>
      <c r="F129" s="537"/>
      <c r="G129" s="538"/>
    </row>
    <row r="130" spans="1:7" ht="15.75">
      <c r="A130" s="535"/>
      <c r="B130" s="536" t="s">
        <v>253</v>
      </c>
      <c r="C130" s="537" t="s">
        <v>288</v>
      </c>
      <c r="D130" s="537"/>
      <c r="E130" s="537"/>
      <c r="F130" s="537"/>
      <c r="G130" s="538"/>
    </row>
    <row r="131" spans="1:7" ht="15.75">
      <c r="A131" s="535"/>
      <c r="B131" s="536" t="s">
        <v>268</v>
      </c>
      <c r="C131" s="537" t="s">
        <v>289</v>
      </c>
      <c r="D131" s="537"/>
      <c r="E131" s="537"/>
      <c r="F131" s="537"/>
      <c r="G131" s="538"/>
    </row>
    <row r="132" spans="1:7" ht="15.75">
      <c r="A132" s="535"/>
      <c r="B132" s="536" t="s">
        <v>254</v>
      </c>
      <c r="C132" s="537" t="s">
        <v>290</v>
      </c>
      <c r="D132" s="537"/>
      <c r="E132" s="537"/>
      <c r="F132" s="537"/>
      <c r="G132" s="538"/>
    </row>
    <row r="133" spans="1:7" ht="15.75">
      <c r="A133" s="535"/>
      <c r="B133" s="536" t="s">
        <v>255</v>
      </c>
      <c r="C133" s="537" t="s">
        <v>291</v>
      </c>
      <c r="D133" s="537"/>
      <c r="E133" s="537"/>
      <c r="F133" s="537"/>
      <c r="G133" s="538"/>
    </row>
    <row r="134" spans="1:7" ht="15.75">
      <c r="A134" s="535"/>
      <c r="B134" s="536" t="s">
        <v>256</v>
      </c>
      <c r="C134" s="537" t="s">
        <v>292</v>
      </c>
      <c r="D134" s="537"/>
      <c r="E134" s="537"/>
      <c r="F134" s="537"/>
      <c r="G134" s="538"/>
    </row>
    <row r="135" spans="1:7" ht="15.75">
      <c r="A135" s="535"/>
      <c r="B135" s="536" t="s">
        <v>257</v>
      </c>
      <c r="C135" s="537" t="s">
        <v>293</v>
      </c>
      <c r="D135" s="537"/>
      <c r="E135" s="537"/>
      <c r="F135" s="537"/>
      <c r="G135" s="538"/>
    </row>
    <row r="136" spans="1:7" ht="15.75">
      <c r="A136" s="535"/>
      <c r="B136" s="536" t="s">
        <v>258</v>
      </c>
      <c r="C136" s="537" t="s">
        <v>294</v>
      </c>
      <c r="D136" s="537"/>
      <c r="E136" s="537"/>
      <c r="F136" s="537"/>
      <c r="G136" s="538"/>
    </row>
    <row r="137" spans="1:7" ht="15.75">
      <c r="A137" s="535"/>
      <c r="B137" s="536" t="s">
        <v>259</v>
      </c>
      <c r="C137" s="537" t="s">
        <v>295</v>
      </c>
      <c r="D137" s="537"/>
      <c r="E137" s="537"/>
      <c r="F137" s="537"/>
      <c r="G137" s="538"/>
    </row>
    <row r="138" spans="1:7" ht="15.75">
      <c r="A138" s="535"/>
      <c r="B138" s="536" t="s">
        <v>260</v>
      </c>
      <c r="C138" s="537" t="s">
        <v>296</v>
      </c>
      <c r="D138" s="537"/>
      <c r="E138" s="537"/>
      <c r="F138" s="537"/>
      <c r="G138" s="538"/>
    </row>
    <row r="139" spans="1:7" ht="15.75">
      <c r="A139" s="535"/>
      <c r="B139" s="536" t="s">
        <v>261</v>
      </c>
      <c r="C139" s="537" t="s">
        <v>297</v>
      </c>
      <c r="D139" s="537"/>
      <c r="E139" s="537"/>
      <c r="F139" s="537"/>
      <c r="G139" s="538"/>
    </row>
    <row r="140" spans="1:7" ht="15.75">
      <c r="A140" s="554"/>
      <c r="B140" s="555" t="s">
        <v>298</v>
      </c>
      <c r="C140" s="556" t="s">
        <v>299</v>
      </c>
      <c r="D140" s="556"/>
      <c r="E140" s="556"/>
      <c r="F140" s="556"/>
      <c r="G140" s="557"/>
    </row>
    <row r="141" spans="1:7" ht="31.5">
      <c r="A141" s="562" t="s">
        <v>16</v>
      </c>
      <c r="B141" s="563" t="s">
        <v>300</v>
      </c>
      <c r="C141" s="562"/>
      <c r="D141" s="562">
        <f>D11+D12-D61</f>
        <v>0</v>
      </c>
      <c r="E141" s="562">
        <f>E11+E12-E61</f>
        <v>0</v>
      </c>
      <c r="F141" s="562">
        <f>F11+F12-F61</f>
        <v>0</v>
      </c>
      <c r="G141" s="562">
        <f>G11+G12-G61</f>
        <v>0</v>
      </c>
    </row>
    <row r="142" spans="1:7" ht="15.75">
      <c r="A142" s="562" t="s">
        <v>301</v>
      </c>
      <c r="B142" s="563" t="s">
        <v>302</v>
      </c>
      <c r="C142" s="562"/>
      <c r="D142" s="562"/>
      <c r="E142" s="562"/>
      <c r="F142" s="562"/>
      <c r="G142" s="564"/>
    </row>
    <row r="143" spans="1:7" ht="15.75">
      <c r="A143" s="562" t="s">
        <v>303</v>
      </c>
      <c r="B143" s="563" t="s">
        <v>304</v>
      </c>
      <c r="C143" s="562"/>
      <c r="D143" s="562"/>
      <c r="E143" s="562"/>
      <c r="F143" s="562"/>
      <c r="G143" s="564"/>
    </row>
    <row r="144" spans="1:7" ht="15.75">
      <c r="A144" s="562" t="s">
        <v>305</v>
      </c>
      <c r="B144" s="563" t="s">
        <v>919</v>
      </c>
      <c r="C144" s="562"/>
      <c r="D144" s="562">
        <f>SUM(D145:D148)</f>
        <v>0</v>
      </c>
      <c r="E144" s="562">
        <f>SUM(E145:E148)</f>
        <v>0</v>
      </c>
      <c r="F144" s="562">
        <f>SUM(F145:F148)</f>
        <v>0</v>
      </c>
      <c r="G144" s="562">
        <f>SUM(G145:G148)</f>
        <v>0</v>
      </c>
    </row>
    <row r="145" spans="1:7" ht="15.75">
      <c r="A145" s="560"/>
      <c r="B145" s="561" t="s">
        <v>307</v>
      </c>
      <c r="C145" s="560"/>
      <c r="D145" s="560"/>
      <c r="E145" s="560"/>
      <c r="F145" s="560"/>
      <c r="G145" s="545"/>
    </row>
    <row r="146" spans="1:7" ht="15.75">
      <c r="A146" s="540"/>
      <c r="B146" s="541" t="s">
        <v>308</v>
      </c>
      <c r="C146" s="540"/>
      <c r="D146" s="540"/>
      <c r="E146" s="540"/>
      <c r="F146" s="540"/>
      <c r="G146" s="538"/>
    </row>
    <row r="147" spans="1:7" ht="15.75">
      <c r="A147" s="540"/>
      <c r="B147" s="541" t="s">
        <v>309</v>
      </c>
      <c r="C147" s="540"/>
      <c r="D147" s="540"/>
      <c r="E147" s="540"/>
      <c r="F147" s="540"/>
      <c r="G147" s="538"/>
    </row>
    <row r="148" spans="1:7" ht="15.75">
      <c r="A148" s="565"/>
      <c r="B148" s="566" t="s">
        <v>310</v>
      </c>
      <c r="C148" s="565"/>
      <c r="D148" s="565"/>
      <c r="E148" s="565"/>
      <c r="F148" s="565"/>
      <c r="G148" s="557"/>
    </row>
    <row r="149" spans="1:7" ht="47.25">
      <c r="A149" s="562" t="s">
        <v>306</v>
      </c>
      <c r="B149" s="563" t="s">
        <v>917</v>
      </c>
      <c r="C149" s="562"/>
      <c r="D149" s="562">
        <f>D141-D142-D143-D144</f>
        <v>0</v>
      </c>
      <c r="E149" s="562">
        <f>E141-E142-E143-E144</f>
        <v>0</v>
      </c>
      <c r="F149" s="562">
        <f>F141-F142-F143-F144</f>
        <v>0</v>
      </c>
      <c r="G149" s="562">
        <f>G141-G142-G143-G144</f>
        <v>0</v>
      </c>
    </row>
    <row r="150" spans="1:6" ht="15.75">
      <c r="A150" s="55"/>
      <c r="B150" s="56"/>
      <c r="C150" s="55"/>
      <c r="D150" s="55"/>
      <c r="E150" s="55"/>
      <c r="F150" s="55"/>
    </row>
    <row r="151" spans="4:7" ht="15.75">
      <c r="D151" s="1101" t="s">
        <v>918</v>
      </c>
      <c r="E151" s="1101"/>
      <c r="F151" s="1101"/>
      <c r="G151" s="1101"/>
    </row>
    <row r="152" spans="1:7" ht="15.75">
      <c r="A152" s="1108" t="s">
        <v>848</v>
      </c>
      <c r="B152" s="1108"/>
      <c r="C152" s="1108"/>
      <c r="D152" s="1105" t="s">
        <v>18</v>
      </c>
      <c r="E152" s="1105"/>
      <c r="F152" s="1105"/>
      <c r="G152" s="1105"/>
    </row>
    <row r="153" spans="4:7" ht="15.75">
      <c r="D153" s="1101" t="s">
        <v>177</v>
      </c>
      <c r="E153" s="1101"/>
      <c r="F153" s="1101"/>
      <c r="G153" s="1101"/>
    </row>
  </sheetData>
  <sheetProtection/>
  <mergeCells count="13">
    <mergeCell ref="E7:G7"/>
    <mergeCell ref="D8:D9"/>
    <mergeCell ref="E8:F8"/>
    <mergeCell ref="D151:G151"/>
    <mergeCell ref="A152:C152"/>
    <mergeCell ref="D152:G152"/>
    <mergeCell ref="D153:G153"/>
    <mergeCell ref="A4:G4"/>
    <mergeCell ref="A8:A9"/>
    <mergeCell ref="B8:B9"/>
    <mergeCell ref="C8:C9"/>
    <mergeCell ref="G8:G9"/>
    <mergeCell ref="A5:G5"/>
  </mergeCells>
  <printOptions/>
  <pageMargins left="0.53" right="0.2362204724409449" top="0.3937007874015748" bottom="0.43307086614173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Y24"/>
  <sheetViews>
    <sheetView zoomScalePageLayoutView="0" workbookViewId="0" topLeftCell="A1">
      <selection activeCell="N11" sqref="N11:N12"/>
    </sheetView>
  </sheetViews>
  <sheetFormatPr defaultColWidth="9.140625" defaultRowHeight="12.75"/>
  <cols>
    <col min="1" max="1" width="5.7109375" style="636" customWidth="1"/>
    <col min="2" max="2" width="24.00390625" style="636" customWidth="1"/>
    <col min="3" max="6" width="8.7109375" style="636" customWidth="1"/>
    <col min="7" max="7" width="7.7109375" style="636" customWidth="1"/>
    <col min="8" max="8" width="8.28125" style="636" customWidth="1"/>
    <col min="9" max="9" width="9.140625" style="636" customWidth="1"/>
    <col min="10" max="10" width="8.8515625" style="636" customWidth="1"/>
    <col min="11" max="11" width="7.8515625" style="636" customWidth="1"/>
    <col min="12" max="12" width="6.57421875" style="636" customWidth="1"/>
    <col min="13" max="13" width="7.28125" style="636" customWidth="1"/>
    <col min="14" max="15" width="8.28125" style="636" customWidth="1"/>
    <col min="16" max="17" width="9.140625" style="636" customWidth="1"/>
    <col min="18" max="18" width="7.28125" style="636" customWidth="1"/>
    <col min="19" max="19" width="7.57421875" style="636" customWidth="1"/>
    <col min="20" max="20" width="9.140625" style="636" customWidth="1"/>
    <col min="21" max="21" width="7.7109375" style="636" customWidth="1"/>
    <col min="22" max="22" width="7.8515625" style="636" customWidth="1"/>
    <col min="23" max="23" width="6.8515625" style="636" customWidth="1"/>
    <col min="24" max="24" width="7.28125" style="636" customWidth="1"/>
    <col min="25" max="25" width="27.28125" style="636" customWidth="1"/>
    <col min="26" max="16384" width="9.140625" style="636" customWidth="1"/>
  </cols>
  <sheetData>
    <row r="1" spans="1:24" ht="18">
      <c r="A1" s="455" t="s">
        <v>0</v>
      </c>
      <c r="B1" s="635"/>
      <c r="C1" s="635"/>
      <c r="D1" s="635"/>
      <c r="E1" s="635"/>
      <c r="F1" s="635"/>
      <c r="G1" s="635"/>
      <c r="H1" s="635"/>
      <c r="I1" s="635"/>
      <c r="J1" s="635"/>
      <c r="K1" s="635"/>
      <c r="L1" s="635"/>
      <c r="M1" s="635"/>
      <c r="N1" s="1126" t="s">
        <v>377</v>
      </c>
      <c r="O1" s="1126"/>
      <c r="P1" s="1126"/>
      <c r="Q1" s="1126"/>
      <c r="R1" s="1126"/>
      <c r="S1" s="1126"/>
      <c r="T1" s="1126"/>
      <c r="U1" s="1126"/>
      <c r="V1" s="1126"/>
      <c r="W1" s="1126"/>
      <c r="X1" s="1126"/>
    </row>
    <row r="2" spans="1:15" ht="18">
      <c r="A2" s="456" t="s">
        <v>958</v>
      </c>
      <c r="B2" s="635"/>
      <c r="C2" s="635"/>
      <c r="D2" s="635"/>
      <c r="E2" s="635"/>
      <c r="F2" s="635"/>
      <c r="G2" s="635"/>
      <c r="H2" s="635"/>
      <c r="I2" s="635"/>
      <c r="J2" s="635"/>
      <c r="K2" s="635"/>
      <c r="L2" s="635"/>
      <c r="M2" s="635"/>
      <c r="N2" s="635"/>
      <c r="O2" s="635"/>
    </row>
    <row r="3" spans="1:24" ht="18.75">
      <c r="A3" s="1128" t="s">
        <v>959</v>
      </c>
      <c r="B3" s="1128"/>
      <c r="C3" s="1128"/>
      <c r="D3" s="1128"/>
      <c r="E3" s="1128"/>
      <c r="F3" s="1128"/>
      <c r="G3" s="1128"/>
      <c r="H3" s="1128"/>
      <c r="I3" s="1128"/>
      <c r="J3" s="1128"/>
      <c r="K3" s="1128"/>
      <c r="L3" s="1128"/>
      <c r="M3" s="1128"/>
      <c r="N3" s="1128"/>
      <c r="O3" s="1128"/>
      <c r="P3" s="1128"/>
      <c r="Q3" s="1128"/>
      <c r="R3" s="1128"/>
      <c r="S3" s="1128"/>
      <c r="T3" s="1128"/>
      <c r="U3" s="1128"/>
      <c r="V3" s="1128"/>
      <c r="W3" s="1128"/>
      <c r="X3" s="1128"/>
    </row>
    <row r="4" spans="1:15" ht="18.75" hidden="1">
      <c r="A4" s="1124"/>
      <c r="B4" s="1124"/>
      <c r="C4" s="1124"/>
      <c r="D4" s="1124"/>
      <c r="E4" s="1124"/>
      <c r="F4" s="1124"/>
      <c r="G4" s="1124"/>
      <c r="H4" s="1124"/>
      <c r="I4" s="1124"/>
      <c r="J4" s="1124"/>
      <c r="K4" s="1124"/>
      <c r="L4" s="1124"/>
      <c r="M4" s="1124"/>
      <c r="N4" s="1124"/>
      <c r="O4" s="1124"/>
    </row>
    <row r="5" spans="1:15" ht="18.75" hidden="1">
      <c r="A5" s="637"/>
      <c r="B5" s="637"/>
      <c r="C5" s="637"/>
      <c r="D5" s="637"/>
      <c r="E5" s="637"/>
      <c r="F5" s="637"/>
      <c r="G5" s="637"/>
      <c r="H5" s="637"/>
      <c r="I5" s="637"/>
      <c r="J5" s="637"/>
      <c r="K5" s="637"/>
      <c r="L5" s="637"/>
      <c r="M5" s="637"/>
      <c r="N5" s="637"/>
      <c r="O5" s="637"/>
    </row>
    <row r="6" spans="1:15" ht="20.25" hidden="1">
      <c r="A6" s="638"/>
      <c r="B6" s="635"/>
      <c r="C6" s="635"/>
      <c r="D6" s="635"/>
      <c r="E6" s="635"/>
      <c r="F6" s="635"/>
      <c r="G6" s="635"/>
      <c r="H6" s="635"/>
      <c r="I6" s="635"/>
      <c r="J6" s="635"/>
      <c r="K6" s="635"/>
      <c r="L6" s="635"/>
      <c r="M6" s="635"/>
      <c r="N6" s="635"/>
      <c r="O6" s="635"/>
    </row>
    <row r="7" spans="1:24" ht="18.75" customHeight="1">
      <c r="A7" s="1129" t="s">
        <v>1098</v>
      </c>
      <c r="B7" s="1129"/>
      <c r="C7" s="1129"/>
      <c r="D7" s="1129"/>
      <c r="E7" s="1129"/>
      <c r="F7" s="1129"/>
      <c r="G7" s="1129"/>
      <c r="H7" s="1129"/>
      <c r="I7" s="1129"/>
      <c r="J7" s="1129"/>
      <c r="K7" s="1129"/>
      <c r="L7" s="1129"/>
      <c r="M7" s="1129"/>
      <c r="N7" s="1129"/>
      <c r="O7" s="1129"/>
      <c r="P7" s="1129"/>
      <c r="Q7" s="1129"/>
      <c r="R7" s="1129"/>
      <c r="S7" s="1129"/>
      <c r="T7" s="1129"/>
      <c r="U7" s="1129"/>
      <c r="V7" s="1129"/>
      <c r="W7" s="1129"/>
      <c r="X7" s="1129"/>
    </row>
    <row r="8" spans="1:15" ht="20.25" hidden="1">
      <c r="A8" s="638"/>
      <c r="B8" s="635"/>
      <c r="C8" s="635"/>
      <c r="D8" s="635"/>
      <c r="E8" s="635"/>
      <c r="F8" s="635"/>
      <c r="G8" s="635"/>
      <c r="H8" s="635"/>
      <c r="I8" s="635"/>
      <c r="J8" s="635"/>
      <c r="K8" s="635"/>
      <c r="L8" s="635"/>
      <c r="M8" s="635"/>
      <c r="N8" s="635"/>
      <c r="O8" s="635"/>
    </row>
    <row r="9" spans="1:24" ht="18" customHeight="1">
      <c r="A9" s="638"/>
      <c r="B9" s="635"/>
      <c r="C9" s="635"/>
      <c r="D9" s="635"/>
      <c r="E9" s="635"/>
      <c r="F9" s="635"/>
      <c r="G9" s="635"/>
      <c r="H9" s="635"/>
      <c r="I9" s="635"/>
      <c r="J9" s="635"/>
      <c r="K9" s="635"/>
      <c r="L9" s="635"/>
      <c r="M9" s="1127" t="s">
        <v>914</v>
      </c>
      <c r="N9" s="1127"/>
      <c r="O9" s="1127"/>
      <c r="P9" s="1127"/>
      <c r="Q9" s="1127"/>
      <c r="R9" s="1127"/>
      <c r="S9" s="1127"/>
      <c r="T9" s="1127"/>
      <c r="U9" s="1127"/>
      <c r="V9" s="1127"/>
      <c r="W9" s="1127"/>
      <c r="X9" s="1127"/>
    </row>
    <row r="10" spans="1:24" s="639" customFormat="1" ht="23.25" customHeight="1">
      <c r="A10" s="1125" t="s">
        <v>2</v>
      </c>
      <c r="B10" s="1125" t="s">
        <v>396</v>
      </c>
      <c r="C10" s="1125" t="s">
        <v>952</v>
      </c>
      <c r="D10" s="1125"/>
      <c r="E10" s="1125"/>
      <c r="F10" s="1125"/>
      <c r="G10" s="1125"/>
      <c r="H10" s="1125"/>
      <c r="I10" s="1125" t="s">
        <v>953</v>
      </c>
      <c r="J10" s="1125"/>
      <c r="K10" s="1125"/>
      <c r="L10" s="1125"/>
      <c r="M10" s="1125"/>
      <c r="N10" s="1125" t="s">
        <v>954</v>
      </c>
      <c r="O10" s="1125"/>
      <c r="P10" s="1125"/>
      <c r="Q10" s="1125"/>
      <c r="R10" s="1125"/>
      <c r="S10" s="1125"/>
      <c r="T10" s="1125" t="s">
        <v>955</v>
      </c>
      <c r="U10" s="1125"/>
      <c r="V10" s="1125"/>
      <c r="W10" s="1125"/>
      <c r="X10" s="1125"/>
    </row>
    <row r="11" spans="1:24" s="639" customFormat="1" ht="16.5" customHeight="1">
      <c r="A11" s="1125"/>
      <c r="B11" s="1125"/>
      <c r="C11" s="1118" t="s">
        <v>628</v>
      </c>
      <c r="D11" s="1118" t="s">
        <v>378</v>
      </c>
      <c r="E11" s="1119" t="s">
        <v>379</v>
      </c>
      <c r="F11" s="1120" t="s">
        <v>380</v>
      </c>
      <c r="G11" s="1120"/>
      <c r="H11" s="1120"/>
      <c r="I11" s="1118" t="s">
        <v>960</v>
      </c>
      <c r="J11" s="1119" t="s">
        <v>961</v>
      </c>
      <c r="K11" s="1120" t="s">
        <v>380</v>
      </c>
      <c r="L11" s="1120"/>
      <c r="M11" s="1120"/>
      <c r="N11" s="1118" t="s">
        <v>628</v>
      </c>
      <c r="O11" s="1118" t="s">
        <v>378</v>
      </c>
      <c r="P11" s="1119" t="s">
        <v>379</v>
      </c>
      <c r="Q11" s="1120" t="s">
        <v>380</v>
      </c>
      <c r="R11" s="1120"/>
      <c r="S11" s="1120"/>
      <c r="T11" s="1118" t="s">
        <v>629</v>
      </c>
      <c r="U11" s="1119" t="s">
        <v>381</v>
      </c>
      <c r="V11" s="1120" t="s">
        <v>380</v>
      </c>
      <c r="W11" s="1120"/>
      <c r="X11" s="1120"/>
    </row>
    <row r="12" spans="1:24" s="639" customFormat="1" ht="250.5" customHeight="1">
      <c r="A12" s="1125"/>
      <c r="B12" s="1125"/>
      <c r="C12" s="1118"/>
      <c r="D12" s="1118"/>
      <c r="E12" s="1119"/>
      <c r="F12" s="570" t="s">
        <v>382</v>
      </c>
      <c r="G12" s="570" t="s">
        <v>383</v>
      </c>
      <c r="H12" s="570" t="s">
        <v>318</v>
      </c>
      <c r="I12" s="1118"/>
      <c r="J12" s="1119"/>
      <c r="K12" s="570" t="s">
        <v>382</v>
      </c>
      <c r="L12" s="570" t="s">
        <v>383</v>
      </c>
      <c r="M12" s="570" t="s">
        <v>318</v>
      </c>
      <c r="N12" s="1118"/>
      <c r="O12" s="1118"/>
      <c r="P12" s="1119"/>
      <c r="Q12" s="570" t="s">
        <v>382</v>
      </c>
      <c r="R12" s="570" t="s">
        <v>383</v>
      </c>
      <c r="S12" s="570" t="s">
        <v>318</v>
      </c>
      <c r="T12" s="1118"/>
      <c r="U12" s="1119"/>
      <c r="V12" s="570" t="s">
        <v>382</v>
      </c>
      <c r="W12" s="570" t="s">
        <v>383</v>
      </c>
      <c r="X12" s="570" t="s">
        <v>318</v>
      </c>
    </row>
    <row r="13" spans="1:24" s="581" customFormat="1" ht="25.5">
      <c r="A13" s="631" t="s">
        <v>92</v>
      </c>
      <c r="B13" s="631" t="s">
        <v>93</v>
      </c>
      <c r="C13" s="631">
        <v>1</v>
      </c>
      <c r="D13" s="631">
        <v>2</v>
      </c>
      <c r="E13" s="632" t="s">
        <v>384</v>
      </c>
      <c r="F13" s="631">
        <v>4</v>
      </c>
      <c r="G13" s="631">
        <v>5</v>
      </c>
      <c r="H13" s="631">
        <v>6</v>
      </c>
      <c r="I13" s="631">
        <v>7</v>
      </c>
      <c r="J13" s="632" t="s">
        <v>385</v>
      </c>
      <c r="K13" s="631">
        <v>9</v>
      </c>
      <c r="L13" s="631">
        <v>10</v>
      </c>
      <c r="M13" s="631">
        <v>11</v>
      </c>
      <c r="N13" s="631">
        <v>12</v>
      </c>
      <c r="O13" s="631">
        <v>13</v>
      </c>
      <c r="P13" s="632" t="s">
        <v>962</v>
      </c>
      <c r="Q13" s="631">
        <v>15</v>
      </c>
      <c r="R13" s="631">
        <v>16</v>
      </c>
      <c r="S13" s="631">
        <v>17</v>
      </c>
      <c r="T13" s="631">
        <v>18</v>
      </c>
      <c r="U13" s="632" t="s">
        <v>963</v>
      </c>
      <c r="V13" s="631">
        <v>20</v>
      </c>
      <c r="W13" s="631">
        <v>21</v>
      </c>
      <c r="X13" s="631">
        <v>22</v>
      </c>
    </row>
    <row r="14" spans="1:24" s="639" customFormat="1" ht="23.25" customHeight="1">
      <c r="A14" s="570"/>
      <c r="B14" s="571" t="s">
        <v>386</v>
      </c>
      <c r="C14" s="633">
        <f>C15+C16</f>
        <v>0</v>
      </c>
      <c r="D14" s="633">
        <f>D15+D16</f>
        <v>0</v>
      </c>
      <c r="E14" s="640">
        <f>F14+G14+H14</f>
        <v>0</v>
      </c>
      <c r="F14" s="633">
        <f aca="true" t="shared" si="0" ref="F14:O14">F15+F16</f>
        <v>0</v>
      </c>
      <c r="G14" s="633">
        <f t="shared" si="0"/>
        <v>0</v>
      </c>
      <c r="H14" s="633">
        <f t="shared" si="0"/>
        <v>0</v>
      </c>
      <c r="I14" s="633">
        <f t="shared" si="0"/>
        <v>0</v>
      </c>
      <c r="J14" s="634">
        <f>J15+J16</f>
        <v>0</v>
      </c>
      <c r="K14" s="633">
        <f t="shared" si="0"/>
        <v>0</v>
      </c>
      <c r="L14" s="633">
        <f t="shared" si="0"/>
        <v>0</v>
      </c>
      <c r="M14" s="633">
        <f t="shared" si="0"/>
        <v>0</v>
      </c>
      <c r="N14" s="633">
        <f t="shared" si="0"/>
        <v>0</v>
      </c>
      <c r="O14" s="633">
        <f t="shared" si="0"/>
        <v>0</v>
      </c>
      <c r="P14" s="634">
        <f>Q14+R14+S14</f>
        <v>0</v>
      </c>
      <c r="Q14" s="633">
        <f aca="true" t="shared" si="1" ref="Q14:S16">K14</f>
        <v>0</v>
      </c>
      <c r="R14" s="633">
        <f t="shared" si="1"/>
        <v>0</v>
      </c>
      <c r="S14" s="633">
        <f t="shared" si="1"/>
        <v>0</v>
      </c>
      <c r="T14" s="633">
        <f>T15+T16</f>
        <v>0</v>
      </c>
      <c r="U14" s="634">
        <f>U15+U16</f>
        <v>0</v>
      </c>
      <c r="V14" s="633">
        <f>V15+V16</f>
        <v>0</v>
      </c>
      <c r="W14" s="633">
        <f>W15+W16</f>
        <v>0</v>
      </c>
      <c r="X14" s="633">
        <f>X15+X16</f>
        <v>0</v>
      </c>
    </row>
    <row r="15" spans="1:25" ht="51.75" customHeight="1">
      <c r="A15" s="641">
        <v>1</v>
      </c>
      <c r="B15" s="642" t="s">
        <v>321</v>
      </c>
      <c r="C15" s="643"/>
      <c r="D15" s="643"/>
      <c r="E15" s="644">
        <f>F15+G15+H15</f>
        <v>0</v>
      </c>
      <c r="F15" s="643"/>
      <c r="G15" s="643"/>
      <c r="H15" s="643"/>
      <c r="I15" s="643"/>
      <c r="J15" s="645">
        <f>K15+L15+M15</f>
        <v>0</v>
      </c>
      <c r="K15" s="643"/>
      <c r="L15" s="643"/>
      <c r="M15" s="643"/>
      <c r="N15" s="643"/>
      <c r="O15" s="643"/>
      <c r="P15" s="646">
        <f>Q15+R15+S15</f>
        <v>0</v>
      </c>
      <c r="Q15" s="643">
        <f t="shared" si="1"/>
        <v>0</v>
      </c>
      <c r="R15" s="643">
        <f>L15</f>
        <v>0</v>
      </c>
      <c r="S15" s="643">
        <f>M15</f>
        <v>0</v>
      </c>
      <c r="T15" s="647"/>
      <c r="U15" s="645">
        <f>V15+W15+X15</f>
        <v>0</v>
      </c>
      <c r="V15" s="643"/>
      <c r="W15" s="643"/>
      <c r="X15" s="643"/>
      <c r="Y15" s="648"/>
    </row>
    <row r="16" spans="1:24" ht="35.25" customHeight="1">
      <c r="A16" s="649">
        <v>2</v>
      </c>
      <c r="B16" s="572" t="s">
        <v>322</v>
      </c>
      <c r="C16" s="650"/>
      <c r="D16" s="650"/>
      <c r="E16" s="654">
        <f>F16+G16+H16</f>
        <v>0</v>
      </c>
      <c r="F16" s="650"/>
      <c r="G16" s="650"/>
      <c r="H16" s="650"/>
      <c r="I16" s="650"/>
      <c r="J16" s="655">
        <f>K16+L16+M16</f>
        <v>0</v>
      </c>
      <c r="K16" s="650"/>
      <c r="L16" s="650"/>
      <c r="M16" s="650"/>
      <c r="N16" s="650"/>
      <c r="O16" s="650"/>
      <c r="P16" s="656">
        <f>Q16+R16+S16</f>
        <v>0</v>
      </c>
      <c r="Q16" s="650">
        <f t="shared" si="1"/>
        <v>0</v>
      </c>
      <c r="R16" s="650">
        <f t="shared" si="1"/>
        <v>0</v>
      </c>
      <c r="S16" s="650">
        <f t="shared" si="1"/>
        <v>0</v>
      </c>
      <c r="T16" s="651"/>
      <c r="U16" s="655">
        <f>V16+W16+X16</f>
        <v>0</v>
      </c>
      <c r="V16" s="650"/>
      <c r="W16" s="650"/>
      <c r="X16" s="650"/>
    </row>
    <row r="17" spans="1:15" ht="12" customHeight="1">
      <c r="A17" s="652"/>
      <c r="B17" s="459"/>
      <c r="C17" s="459"/>
      <c r="D17" s="653"/>
      <c r="E17" s="653"/>
      <c r="F17" s="653"/>
      <c r="G17" s="653"/>
      <c r="H17" s="653"/>
      <c r="I17" s="653"/>
      <c r="J17" s="653"/>
      <c r="K17" s="653"/>
      <c r="L17" s="653"/>
      <c r="M17" s="653"/>
      <c r="N17" s="653"/>
      <c r="O17" s="653"/>
    </row>
    <row r="18" spans="1:24" s="635" customFormat="1" ht="17.25" customHeight="1">
      <c r="A18" s="1123" t="s">
        <v>1092</v>
      </c>
      <c r="B18" s="1123"/>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row>
    <row r="19" spans="1:24" ht="15.75">
      <c r="A19" s="577"/>
      <c r="B19" s="577"/>
      <c r="C19" s="577"/>
      <c r="D19" s="577"/>
      <c r="E19" s="577"/>
      <c r="F19" s="577"/>
      <c r="G19" s="630"/>
      <c r="H19" s="630"/>
      <c r="I19" s="630"/>
      <c r="J19" s="630"/>
      <c r="K19" s="630"/>
      <c r="L19" s="630"/>
      <c r="P19" s="1121" t="s">
        <v>957</v>
      </c>
      <c r="Q19" s="1121"/>
      <c r="R19" s="1121"/>
      <c r="S19" s="1121"/>
      <c r="T19" s="1121"/>
      <c r="U19" s="1121"/>
      <c r="V19" s="1121"/>
      <c r="W19" s="1121"/>
      <c r="X19" s="1121"/>
    </row>
    <row r="20" spans="1:24" ht="15.75">
      <c r="A20" s="1122" t="s">
        <v>924</v>
      </c>
      <c r="B20" s="1122"/>
      <c r="C20" s="1122"/>
      <c r="D20" s="1122"/>
      <c r="E20" s="1122"/>
      <c r="F20" s="576"/>
      <c r="G20" s="576"/>
      <c r="H20" s="576"/>
      <c r="I20" s="576"/>
      <c r="J20" s="576"/>
      <c r="K20" s="576"/>
      <c r="L20" s="576"/>
      <c r="P20" s="1122" t="s">
        <v>18</v>
      </c>
      <c r="Q20" s="1122"/>
      <c r="R20" s="1122"/>
      <c r="S20" s="1122"/>
      <c r="T20" s="1122"/>
      <c r="U20" s="1122"/>
      <c r="V20" s="1122"/>
      <c r="W20" s="1122"/>
      <c r="X20" s="1122"/>
    </row>
    <row r="21" spans="1:24" ht="15.75">
      <c r="A21" s="1121" t="s">
        <v>700</v>
      </c>
      <c r="B21" s="1121"/>
      <c r="C21" s="1121"/>
      <c r="D21" s="1121"/>
      <c r="E21" s="1121"/>
      <c r="F21" s="630"/>
      <c r="G21" s="630"/>
      <c r="H21" s="630"/>
      <c r="I21" s="630"/>
      <c r="J21" s="630"/>
      <c r="K21" s="630"/>
      <c r="L21" s="630"/>
      <c r="P21" s="1121" t="s">
        <v>725</v>
      </c>
      <c r="Q21" s="1121"/>
      <c r="R21" s="1121"/>
      <c r="S21" s="1121"/>
      <c r="T21" s="1121"/>
      <c r="U21" s="1121"/>
      <c r="V21" s="1121"/>
      <c r="W21" s="1121"/>
      <c r="X21" s="1121"/>
    </row>
    <row r="22" spans="1:12" ht="15.75">
      <c r="A22" s="577"/>
      <c r="B22" s="577"/>
      <c r="C22" s="577"/>
      <c r="D22" s="577"/>
      <c r="E22" s="577"/>
      <c r="F22" s="577"/>
      <c r="G22" s="577"/>
      <c r="H22" s="577"/>
      <c r="I22" s="577"/>
      <c r="J22" s="577"/>
      <c r="K22" s="577"/>
      <c r="L22" s="577"/>
    </row>
    <row r="23" spans="1:12" ht="15.75">
      <c r="A23" s="573"/>
      <c r="B23" s="573"/>
      <c r="C23" s="573"/>
      <c r="D23" s="573"/>
      <c r="E23" s="573"/>
      <c r="F23" s="573"/>
      <c r="G23" s="573"/>
      <c r="H23" s="573"/>
      <c r="I23" s="573"/>
      <c r="J23" s="573"/>
      <c r="K23" s="573"/>
      <c r="L23" s="573"/>
    </row>
    <row r="24" spans="1:12" ht="15.75">
      <c r="A24" s="573"/>
      <c r="B24" s="573"/>
      <c r="C24" s="573"/>
      <c r="D24" s="573"/>
      <c r="E24" s="573"/>
      <c r="F24" s="573"/>
      <c r="G24" s="573"/>
      <c r="H24" s="573"/>
      <c r="I24" s="573"/>
      <c r="J24" s="573"/>
      <c r="K24" s="573"/>
      <c r="L24" s="573"/>
    </row>
  </sheetData>
  <sheetProtection/>
  <mergeCells count="31">
    <mergeCell ref="N10:S10"/>
    <mergeCell ref="I11:I12"/>
    <mergeCell ref="Q11:S11"/>
    <mergeCell ref="K11:M11"/>
    <mergeCell ref="N11:N12"/>
    <mergeCell ref="O11:O12"/>
    <mergeCell ref="J11:J12"/>
    <mergeCell ref="A4:O4"/>
    <mergeCell ref="A10:A12"/>
    <mergeCell ref="B10:B12"/>
    <mergeCell ref="C10:H10"/>
    <mergeCell ref="I10:M10"/>
    <mergeCell ref="N1:X1"/>
    <mergeCell ref="M9:X9"/>
    <mergeCell ref="T10:X10"/>
    <mergeCell ref="A3:X3"/>
    <mergeCell ref="A7:X7"/>
    <mergeCell ref="P21:X21"/>
    <mergeCell ref="P11:P12"/>
    <mergeCell ref="U11:U12"/>
    <mergeCell ref="V11:X11"/>
    <mergeCell ref="A18:X18"/>
    <mergeCell ref="A20:E20"/>
    <mergeCell ref="A21:E21"/>
    <mergeCell ref="T11:T12"/>
    <mergeCell ref="C11:C12"/>
    <mergeCell ref="D11:D12"/>
    <mergeCell ref="E11:E12"/>
    <mergeCell ref="F11:H11"/>
    <mergeCell ref="P19:X19"/>
    <mergeCell ref="P20:X20"/>
  </mergeCells>
  <printOptions/>
  <pageMargins left="0.5" right="0.2" top="0.45" bottom="0.3" header="0.24" footer="0.2"/>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dimension ref="A1:I30"/>
  <sheetViews>
    <sheetView zoomScalePageLayoutView="0" workbookViewId="0" topLeftCell="A7">
      <selection activeCell="A4" sqref="A4:H4"/>
    </sheetView>
  </sheetViews>
  <sheetFormatPr defaultColWidth="9.140625" defaultRowHeight="12.75"/>
  <cols>
    <col min="1" max="1" width="5.8515625" style="2" customWidth="1"/>
    <col min="2" max="3" width="6.8515625" style="0" customWidth="1"/>
    <col min="4" max="4" width="43.57421875" style="3" customWidth="1"/>
    <col min="5" max="5" width="11.57421875" style="25" customWidth="1"/>
    <col min="6" max="8" width="13.421875" style="25" customWidth="1"/>
    <col min="9" max="9" width="15.28125" style="25" customWidth="1"/>
  </cols>
  <sheetData>
    <row r="1" spans="1:9" ht="15.75">
      <c r="A1" s="19" t="s">
        <v>0</v>
      </c>
      <c r="B1" s="20"/>
      <c r="I1" s="35" t="s">
        <v>182</v>
      </c>
    </row>
    <row r="2" spans="1:2" ht="15.75" customHeight="1">
      <c r="A2" s="19" t="s">
        <v>1</v>
      </c>
      <c r="B2" s="20"/>
    </row>
    <row r="3" spans="1:9" ht="23.25" customHeight="1">
      <c r="A3" s="1130" t="s">
        <v>168</v>
      </c>
      <c r="B3" s="1130"/>
      <c r="C3" s="1130"/>
      <c r="D3" s="1130"/>
      <c r="E3" s="1130"/>
      <c r="F3" s="1130"/>
      <c r="G3" s="1130"/>
      <c r="H3" s="1130"/>
      <c r="I3" s="1130"/>
    </row>
    <row r="4" spans="1:9" ht="23.25" customHeight="1">
      <c r="A4" s="1130" t="s">
        <v>313</v>
      </c>
      <c r="B4" s="1130"/>
      <c r="C4" s="1130"/>
      <c r="D4" s="1130"/>
      <c r="E4" s="1130"/>
      <c r="F4" s="1130"/>
      <c r="G4" s="1130"/>
      <c r="H4" s="1130"/>
      <c r="I4" s="1130"/>
    </row>
    <row r="5" spans="5:9" s="23" customFormat="1" ht="15" customHeight="1">
      <c r="E5" s="25"/>
      <c r="F5" s="25"/>
      <c r="H5" s="28" t="s">
        <v>129</v>
      </c>
      <c r="I5" s="25"/>
    </row>
    <row r="6" spans="1:9" s="23" customFormat="1" ht="16.5" customHeight="1">
      <c r="A6" s="1131" t="s">
        <v>2</v>
      </c>
      <c r="B6" s="1133" t="s">
        <v>3</v>
      </c>
      <c r="C6" s="1133" t="s">
        <v>4</v>
      </c>
      <c r="D6" s="1133" t="s">
        <v>5</v>
      </c>
      <c r="E6" s="1135" t="s">
        <v>189</v>
      </c>
      <c r="F6" s="1135" t="s">
        <v>196</v>
      </c>
      <c r="G6" s="1135"/>
      <c r="H6" s="1135"/>
      <c r="I6" s="1135" t="s">
        <v>314</v>
      </c>
    </row>
    <row r="7" spans="1:9" s="23" customFormat="1" ht="33.75" customHeight="1">
      <c r="A7" s="1132"/>
      <c r="B7" s="1134"/>
      <c r="C7" s="1134"/>
      <c r="D7" s="1134"/>
      <c r="E7" s="1135"/>
      <c r="F7" s="32" t="s">
        <v>142</v>
      </c>
      <c r="G7" s="32" t="s">
        <v>141</v>
      </c>
      <c r="H7" s="32" t="s">
        <v>190</v>
      </c>
      <c r="I7" s="1135"/>
    </row>
    <row r="8" spans="1:9" s="5" customFormat="1" ht="15" customHeight="1">
      <c r="A8" s="7"/>
      <c r="B8" s="8"/>
      <c r="C8" s="8"/>
      <c r="D8" s="9" t="s">
        <v>7</v>
      </c>
      <c r="E8" s="29"/>
      <c r="F8" s="29"/>
      <c r="G8" s="29"/>
      <c r="H8" s="29"/>
      <c r="I8" s="29"/>
    </row>
    <row r="9" spans="1:9" s="5" customFormat="1" ht="15" customHeight="1">
      <c r="A9" s="10" t="s">
        <v>13</v>
      </c>
      <c r="B9" s="11"/>
      <c r="C9" s="11"/>
      <c r="D9" s="12" t="s">
        <v>8</v>
      </c>
      <c r="E9" s="30"/>
      <c r="F9" s="30"/>
      <c r="G9" s="30"/>
      <c r="H9" s="30"/>
      <c r="I9" s="30"/>
    </row>
    <row r="10" spans="1:9" s="6" customFormat="1" ht="15" customHeight="1">
      <c r="A10" s="13">
        <v>1</v>
      </c>
      <c r="B10" s="14"/>
      <c r="C10" s="14"/>
      <c r="D10" s="15" t="s">
        <v>96</v>
      </c>
      <c r="E10" s="26"/>
      <c r="F10" s="26"/>
      <c r="G10" s="26"/>
      <c r="H10" s="26"/>
      <c r="I10" s="26"/>
    </row>
    <row r="11" spans="1:9" s="6" customFormat="1" ht="15" customHeight="1">
      <c r="A11" s="13">
        <v>2</v>
      </c>
      <c r="B11" s="14"/>
      <c r="C11" s="14"/>
      <c r="D11" s="15" t="s">
        <v>97</v>
      </c>
      <c r="E11" s="26"/>
      <c r="F11" s="26"/>
      <c r="G11" s="26"/>
      <c r="H11" s="26"/>
      <c r="I11" s="26"/>
    </row>
    <row r="12" spans="1:9" s="6" customFormat="1" ht="15" customHeight="1">
      <c r="A12" s="13">
        <v>3</v>
      </c>
      <c r="B12" s="14"/>
      <c r="C12" s="14"/>
      <c r="D12" s="15" t="s">
        <v>10</v>
      </c>
      <c r="E12" s="30"/>
      <c r="F12" s="30"/>
      <c r="G12" s="30"/>
      <c r="H12" s="30"/>
      <c r="I12" s="30"/>
    </row>
    <row r="13" spans="1:9" s="5" customFormat="1" ht="15" customHeight="1">
      <c r="A13" s="10" t="s">
        <v>14</v>
      </c>
      <c r="B13" s="11"/>
      <c r="C13" s="11"/>
      <c r="D13" s="12" t="s">
        <v>174</v>
      </c>
      <c r="E13" s="30"/>
      <c r="F13" s="30"/>
      <c r="G13" s="30"/>
      <c r="H13" s="30"/>
      <c r="I13" s="30"/>
    </row>
    <row r="14" spans="1:9" s="6" customFormat="1" ht="13.5" customHeight="1">
      <c r="A14" s="13">
        <v>1</v>
      </c>
      <c r="B14" s="14"/>
      <c r="C14" s="14"/>
      <c r="D14" s="15" t="s">
        <v>96</v>
      </c>
      <c r="E14" s="26"/>
      <c r="F14" s="26"/>
      <c r="G14" s="26"/>
      <c r="H14" s="26"/>
      <c r="I14" s="26"/>
    </row>
    <row r="15" spans="1:9" s="6" customFormat="1" ht="13.5" customHeight="1">
      <c r="A15" s="13">
        <v>2</v>
      </c>
      <c r="B15" s="14"/>
      <c r="C15" s="14"/>
      <c r="D15" s="15" t="s">
        <v>97</v>
      </c>
      <c r="E15" s="30"/>
      <c r="F15" s="30"/>
      <c r="G15" s="30"/>
      <c r="H15" s="30"/>
      <c r="I15" s="30"/>
    </row>
    <row r="16" spans="1:9" s="6" customFormat="1" ht="13.5" customHeight="1">
      <c r="A16" s="13">
        <v>3</v>
      </c>
      <c r="B16" s="14"/>
      <c r="C16" s="14"/>
      <c r="D16" s="15" t="s">
        <v>10</v>
      </c>
      <c r="E16" s="26"/>
      <c r="F16" s="26"/>
      <c r="G16" s="26"/>
      <c r="H16" s="26"/>
      <c r="I16" s="26"/>
    </row>
    <row r="17" spans="1:9" s="5" customFormat="1" ht="16.5" customHeight="1">
      <c r="A17" s="10" t="s">
        <v>15</v>
      </c>
      <c r="B17" s="11"/>
      <c r="C17" s="11"/>
      <c r="D17" s="12" t="s">
        <v>173</v>
      </c>
      <c r="E17" s="26"/>
      <c r="F17" s="26"/>
      <c r="G17" s="26"/>
      <c r="H17" s="26"/>
      <c r="I17" s="26"/>
    </row>
    <row r="18" spans="1:9" s="6" customFormat="1" ht="14.25" customHeight="1">
      <c r="A18" s="13">
        <v>1</v>
      </c>
      <c r="B18" s="14"/>
      <c r="C18" s="14"/>
      <c r="D18" s="15" t="s">
        <v>96</v>
      </c>
      <c r="E18" s="31"/>
      <c r="F18" s="26"/>
      <c r="G18" s="26"/>
      <c r="H18" s="26"/>
      <c r="I18" s="26"/>
    </row>
    <row r="19" spans="1:9" s="6" customFormat="1" ht="14.25" customHeight="1">
      <c r="A19" s="13">
        <v>2</v>
      </c>
      <c r="B19" s="14"/>
      <c r="C19" s="14"/>
      <c r="D19" s="15" t="s">
        <v>97</v>
      </c>
      <c r="E19" s="31"/>
      <c r="F19" s="26"/>
      <c r="G19" s="26"/>
      <c r="H19" s="26"/>
      <c r="I19" s="26"/>
    </row>
    <row r="20" spans="1:9" s="6" customFormat="1" ht="14.25" customHeight="1">
      <c r="A20" s="13">
        <v>3</v>
      </c>
      <c r="B20" s="14"/>
      <c r="C20" s="14"/>
      <c r="D20" s="15" t="s">
        <v>10</v>
      </c>
      <c r="E20" s="31"/>
      <c r="F20" s="26"/>
      <c r="G20" s="26"/>
      <c r="H20" s="26"/>
      <c r="I20" s="26"/>
    </row>
    <row r="21" spans="1:9" s="5" customFormat="1" ht="30" customHeight="1">
      <c r="A21" s="10" t="s">
        <v>16</v>
      </c>
      <c r="B21" s="11"/>
      <c r="C21" s="11"/>
      <c r="D21" s="37" t="s">
        <v>175</v>
      </c>
      <c r="E21" s="31"/>
      <c r="F21" s="26"/>
      <c r="G21" s="26"/>
      <c r="H21" s="26"/>
      <c r="I21" s="26"/>
    </row>
    <row r="22" spans="1:9" s="6" customFormat="1" ht="14.25" customHeight="1">
      <c r="A22" s="13">
        <v>1</v>
      </c>
      <c r="B22" s="14"/>
      <c r="C22" s="14"/>
      <c r="D22" s="15" t="s">
        <v>144</v>
      </c>
      <c r="E22" s="31"/>
      <c r="F22" s="26"/>
      <c r="G22" s="26"/>
      <c r="H22" s="26"/>
      <c r="I22" s="26"/>
    </row>
    <row r="23" spans="1:9" s="6" customFormat="1" ht="14.25" customHeight="1">
      <c r="A23" s="13">
        <v>2</v>
      </c>
      <c r="B23" s="14"/>
      <c r="C23" s="14"/>
      <c r="D23" s="15" t="s">
        <v>145</v>
      </c>
      <c r="E23" s="31"/>
      <c r="F23" s="26"/>
      <c r="G23" s="26"/>
      <c r="H23" s="26"/>
      <c r="I23" s="26"/>
    </row>
    <row r="24" spans="1:9" s="6" customFormat="1" ht="14.25" customHeight="1">
      <c r="A24" s="13">
        <v>3</v>
      </c>
      <c r="B24" s="14"/>
      <c r="C24" s="14"/>
      <c r="D24" s="15" t="s">
        <v>146</v>
      </c>
      <c r="E24" s="31"/>
      <c r="F24" s="26"/>
      <c r="G24" s="26"/>
      <c r="H24" s="26"/>
      <c r="I24" s="26"/>
    </row>
    <row r="25" spans="1:9" s="6" customFormat="1" ht="15.75">
      <c r="A25" s="16"/>
      <c r="B25" s="17"/>
      <c r="C25" s="17"/>
      <c r="D25" s="18"/>
      <c r="E25" s="27"/>
      <c r="F25" s="27"/>
      <c r="G25" s="27"/>
      <c r="H25" s="27"/>
      <c r="I25" s="27"/>
    </row>
    <row r="26" ht="15.75">
      <c r="B26" s="1" t="s">
        <v>17</v>
      </c>
    </row>
    <row r="27" ht="15.75">
      <c r="B27" t="s">
        <v>143</v>
      </c>
    </row>
    <row r="28" ht="16.5" customHeight="1">
      <c r="G28" s="33" t="s">
        <v>192</v>
      </c>
    </row>
    <row r="29" spans="4:7" ht="15.75">
      <c r="D29" s="4" t="s">
        <v>126</v>
      </c>
      <c r="G29" s="21" t="s">
        <v>140</v>
      </c>
    </row>
    <row r="30" ht="15.75">
      <c r="G30" s="34" t="s">
        <v>122</v>
      </c>
    </row>
  </sheetData>
  <sheetProtection/>
  <mergeCells count="9">
    <mergeCell ref="A3:I3"/>
    <mergeCell ref="A6:A7"/>
    <mergeCell ref="B6:B7"/>
    <mergeCell ref="C6:C7"/>
    <mergeCell ref="D6:D7"/>
    <mergeCell ref="E6:E7"/>
    <mergeCell ref="F6:H6"/>
    <mergeCell ref="I6:I7"/>
    <mergeCell ref="A4:I4"/>
  </mergeCells>
  <printOptions/>
  <pageMargins left="0.57" right="0.46" top="0.36" bottom="0.4" header="0.26" footer="0.26"/>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32"/>
  <sheetViews>
    <sheetView zoomScalePageLayoutView="0" workbookViewId="0" topLeftCell="A4">
      <selection activeCell="A4" sqref="A4:H4"/>
    </sheetView>
  </sheetViews>
  <sheetFormatPr defaultColWidth="9.140625" defaultRowHeight="12.75"/>
  <cols>
    <col min="1" max="1" width="5.8515625" style="2" customWidth="1"/>
    <col min="2" max="3" width="6.8515625" style="0" customWidth="1"/>
    <col min="4" max="4" width="43.57421875" style="3" customWidth="1"/>
    <col min="5" max="5" width="11.57421875" style="25" customWidth="1"/>
    <col min="6" max="8" width="13.421875" style="25" customWidth="1"/>
    <col min="9" max="9" width="15.28125" style="25" customWidth="1"/>
    <col min="10" max="10" width="16.57421875" style="0" customWidth="1"/>
  </cols>
  <sheetData>
    <row r="1" spans="1:9" ht="15.75">
      <c r="A1" s="19" t="s">
        <v>0</v>
      </c>
      <c r="B1" s="20"/>
      <c r="I1" s="35" t="s">
        <v>183</v>
      </c>
    </row>
    <row r="2" spans="1:2" ht="15.75" customHeight="1">
      <c r="A2" s="19" t="s">
        <v>1</v>
      </c>
      <c r="B2" s="20"/>
    </row>
    <row r="3" spans="1:9" ht="23.25" customHeight="1">
      <c r="A3" s="1130" t="s">
        <v>168</v>
      </c>
      <c r="B3" s="1130"/>
      <c r="C3" s="1130"/>
      <c r="D3" s="1130"/>
      <c r="E3" s="1130"/>
      <c r="F3" s="1130"/>
      <c r="G3" s="1130"/>
      <c r="H3" s="1130"/>
      <c r="I3" s="1130"/>
    </row>
    <row r="4" spans="1:9" ht="23.25" customHeight="1">
      <c r="A4" s="1130" t="s">
        <v>193</v>
      </c>
      <c r="B4" s="1130"/>
      <c r="C4" s="1130"/>
      <c r="D4" s="1130"/>
      <c r="E4" s="1130"/>
      <c r="F4" s="1130"/>
      <c r="G4" s="1130"/>
      <c r="H4" s="1130"/>
      <c r="I4" s="1130"/>
    </row>
    <row r="5" spans="5:9" s="23" customFormat="1" ht="15" customHeight="1">
      <c r="E5" s="25"/>
      <c r="F5" s="25"/>
      <c r="H5" s="28" t="s">
        <v>129</v>
      </c>
      <c r="I5" s="25"/>
    </row>
    <row r="6" spans="1:9" s="23" customFormat="1" ht="16.5" customHeight="1">
      <c r="A6" s="1131" t="s">
        <v>2</v>
      </c>
      <c r="B6" s="1133" t="s">
        <v>3</v>
      </c>
      <c r="C6" s="1133" t="s">
        <v>4</v>
      </c>
      <c r="D6" s="1133" t="s">
        <v>5</v>
      </c>
      <c r="E6" s="1135" t="s">
        <v>189</v>
      </c>
      <c r="F6" s="1135" t="s">
        <v>186</v>
      </c>
      <c r="G6" s="1135"/>
      <c r="H6" s="1135"/>
      <c r="I6" s="1135" t="s">
        <v>191</v>
      </c>
    </row>
    <row r="7" spans="1:9" s="23" customFormat="1" ht="33.75" customHeight="1">
      <c r="A7" s="1132"/>
      <c r="B7" s="1134"/>
      <c r="C7" s="1134"/>
      <c r="D7" s="1134"/>
      <c r="E7" s="1135"/>
      <c r="F7" s="32" t="s">
        <v>142</v>
      </c>
      <c r="G7" s="32" t="s">
        <v>141</v>
      </c>
      <c r="H7" s="32" t="s">
        <v>190</v>
      </c>
      <c r="I7" s="1135"/>
    </row>
    <row r="8" spans="1:10" s="5" customFormat="1" ht="15" customHeight="1">
      <c r="A8" s="7"/>
      <c r="B8" s="8"/>
      <c r="C8" s="8"/>
      <c r="D8" s="9" t="s">
        <v>7</v>
      </c>
      <c r="E8" s="29"/>
      <c r="F8" s="29"/>
      <c r="G8" s="29"/>
      <c r="H8" s="29"/>
      <c r="I8" s="29"/>
      <c r="J8" s="9" t="s">
        <v>7</v>
      </c>
    </row>
    <row r="9" spans="1:10" s="5" customFormat="1" ht="15" customHeight="1">
      <c r="A9" s="10" t="s">
        <v>13</v>
      </c>
      <c r="B9" s="11"/>
      <c r="C9" s="11"/>
      <c r="D9" s="12" t="s">
        <v>8</v>
      </c>
      <c r="E9" s="30"/>
      <c r="F9" s="30"/>
      <c r="G9" s="30"/>
      <c r="H9" s="30"/>
      <c r="I9" s="30"/>
      <c r="J9" s="12" t="s">
        <v>8</v>
      </c>
    </row>
    <row r="10" spans="1:10" s="6" customFormat="1" ht="15" customHeight="1">
      <c r="A10" s="13">
        <v>1</v>
      </c>
      <c r="B10" s="14"/>
      <c r="C10" s="14"/>
      <c r="D10" s="15" t="s">
        <v>178</v>
      </c>
      <c r="E10" s="26"/>
      <c r="F10" s="26"/>
      <c r="G10" s="26"/>
      <c r="H10" s="26"/>
      <c r="I10" s="26"/>
      <c r="J10" s="15" t="s">
        <v>96</v>
      </c>
    </row>
    <row r="11" spans="1:10" s="6" customFormat="1" ht="29.25" customHeight="1">
      <c r="A11" s="13">
        <v>2</v>
      </c>
      <c r="B11" s="14"/>
      <c r="C11" s="14"/>
      <c r="D11" s="15" t="s">
        <v>195</v>
      </c>
      <c r="E11" s="26"/>
      <c r="F11" s="26"/>
      <c r="G11" s="26"/>
      <c r="H11" s="26"/>
      <c r="I11" s="26"/>
      <c r="J11" s="15" t="s">
        <v>97</v>
      </c>
    </row>
    <row r="12" spans="1:10" s="6" customFormat="1" ht="15" customHeight="1">
      <c r="A12" s="13">
        <v>3</v>
      </c>
      <c r="B12" s="14"/>
      <c r="C12" s="14"/>
      <c r="D12" s="15" t="s">
        <v>179</v>
      </c>
      <c r="E12" s="26"/>
      <c r="F12" s="26"/>
      <c r="G12" s="26"/>
      <c r="H12" s="26"/>
      <c r="I12" s="26"/>
      <c r="J12" s="15" t="s">
        <v>10</v>
      </c>
    </row>
    <row r="13" spans="1:10" s="6" customFormat="1" ht="15" customHeight="1">
      <c r="A13" s="13">
        <v>4</v>
      </c>
      <c r="B13" s="14"/>
      <c r="C13" s="14"/>
      <c r="D13" s="15" t="s">
        <v>194</v>
      </c>
      <c r="E13" s="30"/>
      <c r="F13" s="30"/>
      <c r="G13" s="30"/>
      <c r="H13" s="30"/>
      <c r="I13" s="30"/>
      <c r="J13" s="12" t="s">
        <v>174</v>
      </c>
    </row>
    <row r="14" spans="1:10" s="5" customFormat="1" ht="15" customHeight="1">
      <c r="A14" s="10" t="s">
        <v>14</v>
      </c>
      <c r="B14" s="11"/>
      <c r="C14" s="11"/>
      <c r="D14" s="12" t="s">
        <v>174</v>
      </c>
      <c r="E14" s="30"/>
      <c r="F14" s="30"/>
      <c r="G14" s="30"/>
      <c r="H14" s="30"/>
      <c r="I14" s="30"/>
      <c r="J14" s="15" t="s">
        <v>96</v>
      </c>
    </row>
    <row r="15" spans="1:10" s="6" customFormat="1" ht="13.5" customHeight="1">
      <c r="A15" s="13">
        <v>1</v>
      </c>
      <c r="B15" s="14"/>
      <c r="C15" s="14"/>
      <c r="D15" s="15" t="s">
        <v>178</v>
      </c>
      <c r="E15" s="26"/>
      <c r="F15" s="26"/>
      <c r="G15" s="26"/>
      <c r="H15" s="26"/>
      <c r="I15" s="26"/>
      <c r="J15" s="15" t="s">
        <v>97</v>
      </c>
    </row>
    <row r="16" spans="1:10" s="6" customFormat="1" ht="13.5" customHeight="1">
      <c r="A16" s="13">
        <v>2</v>
      </c>
      <c r="B16" s="14"/>
      <c r="C16" s="14"/>
      <c r="D16" s="15" t="s">
        <v>195</v>
      </c>
      <c r="E16" s="30"/>
      <c r="F16" s="30"/>
      <c r="G16" s="30"/>
      <c r="H16" s="30"/>
      <c r="I16" s="30"/>
      <c r="J16" s="15" t="s">
        <v>10</v>
      </c>
    </row>
    <row r="17" spans="1:10" s="6" customFormat="1" ht="13.5" customHeight="1">
      <c r="A17" s="13">
        <v>3</v>
      </c>
      <c r="B17" s="14"/>
      <c r="C17" s="14"/>
      <c r="D17" s="15" t="s">
        <v>179</v>
      </c>
      <c r="E17" s="26"/>
      <c r="F17" s="26"/>
      <c r="G17" s="26"/>
      <c r="H17" s="26"/>
      <c r="I17" s="26"/>
      <c r="J17" s="12" t="s">
        <v>173</v>
      </c>
    </row>
    <row r="18" spans="1:10" s="6" customFormat="1" ht="13.5" customHeight="1">
      <c r="A18" s="13">
        <v>4</v>
      </c>
      <c r="B18" s="14"/>
      <c r="C18" s="14"/>
      <c r="D18" s="15" t="s">
        <v>194</v>
      </c>
      <c r="E18" s="26"/>
      <c r="F18" s="26"/>
      <c r="G18" s="26"/>
      <c r="H18" s="26"/>
      <c r="I18" s="26"/>
      <c r="J18" s="15" t="s">
        <v>96</v>
      </c>
    </row>
    <row r="19" spans="1:10" s="5" customFormat="1" ht="16.5" customHeight="1">
      <c r="A19" s="10" t="s">
        <v>15</v>
      </c>
      <c r="B19" s="11"/>
      <c r="C19" s="11"/>
      <c r="D19" s="12" t="s">
        <v>173</v>
      </c>
      <c r="E19" s="26"/>
      <c r="F19" s="26"/>
      <c r="G19" s="26"/>
      <c r="H19" s="26"/>
      <c r="I19" s="26"/>
      <c r="J19" s="15" t="s">
        <v>97</v>
      </c>
    </row>
    <row r="20" spans="1:10" s="6" customFormat="1" ht="14.25" customHeight="1">
      <c r="A20" s="13">
        <v>1</v>
      </c>
      <c r="B20" s="14"/>
      <c r="C20" s="14"/>
      <c r="D20" s="15" t="s">
        <v>178</v>
      </c>
      <c r="E20" s="31"/>
      <c r="F20" s="26"/>
      <c r="G20" s="26"/>
      <c r="H20" s="26"/>
      <c r="I20" s="26"/>
      <c r="J20" s="15" t="s">
        <v>10</v>
      </c>
    </row>
    <row r="21" spans="1:10" s="6" customFormat="1" ht="14.25" customHeight="1">
      <c r="A21" s="13">
        <v>2</v>
      </c>
      <c r="B21" s="14"/>
      <c r="C21" s="14"/>
      <c r="D21" s="15" t="s">
        <v>195</v>
      </c>
      <c r="E21" s="31"/>
      <c r="F21" s="26"/>
      <c r="G21" s="26"/>
      <c r="H21" s="26"/>
      <c r="I21" s="26"/>
      <c r="J21" s="37" t="s">
        <v>175</v>
      </c>
    </row>
    <row r="22" spans="1:10" s="6" customFormat="1" ht="14.25" customHeight="1">
      <c r="A22" s="13">
        <v>3</v>
      </c>
      <c r="B22" s="14"/>
      <c r="C22" s="14"/>
      <c r="D22" s="15" t="s">
        <v>179</v>
      </c>
      <c r="E22" s="31"/>
      <c r="F22" s="26"/>
      <c r="G22" s="26"/>
      <c r="H22" s="26"/>
      <c r="I22" s="26"/>
      <c r="J22" s="15" t="s">
        <v>144</v>
      </c>
    </row>
    <row r="23" spans="1:10" s="6" customFormat="1" ht="14.25" customHeight="1">
      <c r="A23" s="13">
        <v>4</v>
      </c>
      <c r="B23" s="14"/>
      <c r="C23" s="14"/>
      <c r="D23" s="15" t="s">
        <v>194</v>
      </c>
      <c r="E23" s="31"/>
      <c r="F23" s="26"/>
      <c r="G23" s="26"/>
      <c r="H23" s="26"/>
      <c r="I23" s="26"/>
      <c r="J23" s="15" t="s">
        <v>145</v>
      </c>
    </row>
    <row r="24" spans="1:10" s="5" customFormat="1" ht="30" customHeight="1">
      <c r="A24" s="10" t="s">
        <v>16</v>
      </c>
      <c r="B24" s="11"/>
      <c r="C24" s="11"/>
      <c r="D24" s="37" t="s">
        <v>175</v>
      </c>
      <c r="E24" s="31"/>
      <c r="F24" s="26"/>
      <c r="G24" s="26"/>
      <c r="H24" s="26"/>
      <c r="I24" s="26"/>
      <c r="J24" s="15" t="s">
        <v>146</v>
      </c>
    </row>
    <row r="25" spans="1:9" s="6" customFormat="1" ht="14.25" customHeight="1">
      <c r="A25" s="13">
        <v>1</v>
      </c>
      <c r="B25" s="14"/>
      <c r="C25" s="14"/>
      <c r="D25" s="15" t="s">
        <v>144</v>
      </c>
      <c r="E25" s="31"/>
      <c r="F25" s="26"/>
      <c r="G25" s="26"/>
      <c r="H25" s="26"/>
      <c r="I25" s="26"/>
    </row>
    <row r="26" spans="1:9" s="6" customFormat="1" ht="14.25" customHeight="1">
      <c r="A26" s="13">
        <v>2</v>
      </c>
      <c r="B26" s="14"/>
      <c r="C26" s="14"/>
      <c r="D26" s="15" t="s">
        <v>145</v>
      </c>
      <c r="E26" s="31"/>
      <c r="F26" s="26"/>
      <c r="G26" s="26"/>
      <c r="H26" s="26"/>
      <c r="I26" s="26"/>
    </row>
    <row r="27" spans="1:9" s="6" customFormat="1" ht="14.25" customHeight="1">
      <c r="A27" s="13">
        <v>3</v>
      </c>
      <c r="B27" s="14"/>
      <c r="C27" s="14"/>
      <c r="D27" s="15" t="s">
        <v>146</v>
      </c>
      <c r="E27" s="31"/>
      <c r="F27" s="26"/>
      <c r="G27" s="26"/>
      <c r="H27" s="26"/>
      <c r="I27" s="26"/>
    </row>
    <row r="28" spans="1:9" s="6" customFormat="1" ht="15.75">
      <c r="A28" s="16"/>
      <c r="B28" s="17"/>
      <c r="C28" s="17"/>
      <c r="D28" s="18"/>
      <c r="E28" s="27"/>
      <c r="F28" s="27"/>
      <c r="G28" s="27"/>
      <c r="H28" s="27"/>
      <c r="I28" s="27"/>
    </row>
    <row r="29" ht="15.75">
      <c r="B29" s="1"/>
    </row>
    <row r="30" ht="16.5" customHeight="1">
      <c r="G30" s="33" t="s">
        <v>192</v>
      </c>
    </row>
    <row r="31" spans="4:7" ht="15.75">
      <c r="D31" s="4" t="s">
        <v>126</v>
      </c>
      <c r="G31" s="21" t="s">
        <v>140</v>
      </c>
    </row>
    <row r="32" ht="15.75">
      <c r="G32" s="34" t="s">
        <v>122</v>
      </c>
    </row>
  </sheetData>
  <sheetProtection/>
  <mergeCells count="9">
    <mergeCell ref="A3:I3"/>
    <mergeCell ref="A4:I4"/>
    <mergeCell ref="A6:A7"/>
    <mergeCell ref="B6:B7"/>
    <mergeCell ref="C6:C7"/>
    <mergeCell ref="D6:D7"/>
    <mergeCell ref="E6:E7"/>
    <mergeCell ref="F6:H6"/>
    <mergeCell ref="I6:I7"/>
  </mergeCells>
  <printOptions/>
  <pageMargins left="0.59" right="0.25" top="0.42" bottom="0.42" header="0.24" footer="0.17"/>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Z23"/>
  <sheetViews>
    <sheetView workbookViewId="0" topLeftCell="A1">
      <selection activeCell="A4" sqref="A4:N4"/>
    </sheetView>
  </sheetViews>
  <sheetFormatPr defaultColWidth="8.8515625" defaultRowHeight="12.75"/>
  <cols>
    <col min="1" max="1" width="4.28125" style="581" customWidth="1"/>
    <col min="2" max="2" width="27.140625" style="581" customWidth="1"/>
    <col min="3" max="3" width="12.140625" style="581" customWidth="1"/>
    <col min="4" max="4" width="9.57421875" style="581" customWidth="1"/>
    <col min="5" max="5" width="7.7109375" style="581" customWidth="1"/>
    <col min="6" max="6" width="8.28125" style="581" customWidth="1"/>
    <col min="7" max="7" width="7.28125" style="581" customWidth="1"/>
    <col min="8" max="8" width="8.28125" style="581" customWidth="1"/>
    <col min="9" max="9" width="13.00390625" style="581" customWidth="1"/>
    <col min="10" max="10" width="7.7109375" style="581" bestFit="1" customWidth="1"/>
    <col min="11" max="11" width="7.8515625" style="581" customWidth="1"/>
    <col min="12" max="12" width="8.7109375" style="581" customWidth="1"/>
    <col min="13" max="13" width="10.421875" style="581" customWidth="1"/>
    <col min="14" max="14" width="7.28125" style="581" customWidth="1"/>
    <col min="15" max="15" width="12.57421875" style="581" customWidth="1"/>
    <col min="16" max="16" width="11.7109375" style="581" customWidth="1"/>
    <col min="17" max="17" width="7.28125" style="581" customWidth="1"/>
    <col min="18" max="18" width="7.8515625" style="581" customWidth="1"/>
    <col min="19" max="19" width="7.28125" style="581" customWidth="1"/>
    <col min="20" max="20" width="10.140625" style="581" customWidth="1"/>
    <col min="21" max="21" width="14.140625" style="581" customWidth="1"/>
    <col min="22" max="22" width="8.140625" style="581" customWidth="1"/>
    <col min="23" max="24" width="7.57421875" style="581" customWidth="1"/>
    <col min="25" max="25" width="7.7109375" style="581" customWidth="1"/>
    <col min="26" max="26" width="7.57421875" style="581" customWidth="1"/>
    <col min="27" max="27" width="7.8515625" style="581" customWidth="1"/>
    <col min="28" max="28" width="8.421875" style="581" customWidth="1"/>
    <col min="29" max="29" width="8.57421875" style="581" customWidth="1"/>
    <col min="30" max="30" width="9.421875" style="581" customWidth="1"/>
    <col min="31" max="31" width="8.28125" style="581" customWidth="1"/>
    <col min="32" max="32" width="7.57421875" style="581" customWidth="1"/>
    <col min="33" max="33" width="8.57421875" style="581" customWidth="1"/>
    <col min="34" max="34" width="7.7109375" style="581" customWidth="1"/>
    <col min="35" max="35" width="8.7109375" style="581" customWidth="1"/>
    <col min="36" max="36" width="8.421875" style="581" customWidth="1"/>
    <col min="37" max="37" width="7.57421875" style="581" customWidth="1"/>
    <col min="38" max="38" width="5.28125" style="581" customWidth="1"/>
    <col min="39" max="40" width="7.28125" style="581" customWidth="1"/>
    <col min="41" max="41" width="9.57421875" style="581" customWidth="1"/>
    <col min="42" max="42" width="12.57421875" style="581" customWidth="1"/>
    <col min="43" max="43" width="8.28125" style="581" customWidth="1"/>
    <col min="44" max="44" width="7.57421875" style="581" customWidth="1"/>
    <col min="45" max="45" width="7.140625" style="581" customWidth="1"/>
    <col min="46" max="46" width="11.28125" style="581" customWidth="1"/>
    <col min="47" max="47" width="12.8515625" style="581" customWidth="1"/>
    <col min="48" max="48" width="9.00390625" style="581" customWidth="1"/>
    <col min="49" max="49" width="7.28125" style="581" customWidth="1"/>
    <col min="50" max="50" width="7.140625" style="581" customWidth="1"/>
    <col min="51" max="51" width="9.8515625" style="581" customWidth="1"/>
    <col min="52" max="52" width="6.7109375" style="581" customWidth="1"/>
    <col min="53" max="16384" width="8.8515625" style="581" customWidth="1"/>
  </cols>
  <sheetData>
    <row r="1" spans="1:49" ht="15.75">
      <c r="A1" s="629" t="s">
        <v>697</v>
      </c>
      <c r="B1" s="573"/>
      <c r="C1" s="573"/>
      <c r="D1" s="573"/>
      <c r="E1" s="573"/>
      <c r="F1" s="573"/>
      <c r="G1" s="573"/>
      <c r="H1" s="573"/>
      <c r="I1" s="573"/>
      <c r="J1" s="573"/>
      <c r="K1" s="573"/>
      <c r="L1" s="1148" t="s">
        <v>397</v>
      </c>
      <c r="M1" s="1148"/>
      <c r="N1" s="1148"/>
      <c r="O1" s="573"/>
      <c r="P1" s="573"/>
      <c r="Q1" s="573"/>
      <c r="R1" s="573"/>
      <c r="S1" s="573"/>
      <c r="T1" s="573"/>
      <c r="U1" s="573"/>
      <c r="V1" s="573"/>
      <c r="W1" s="573"/>
      <c r="Y1" s="573"/>
      <c r="Z1" s="573"/>
      <c r="AD1" s="582"/>
      <c r="AT1" s="582"/>
      <c r="AW1" s="583"/>
    </row>
    <row r="2" spans="1:26" ht="15.75">
      <c r="A2" s="629" t="s">
        <v>1</v>
      </c>
      <c r="B2" s="574"/>
      <c r="C2" s="573"/>
      <c r="D2" s="574"/>
      <c r="E2" s="574"/>
      <c r="F2" s="574"/>
      <c r="G2" s="574"/>
      <c r="H2" s="574"/>
      <c r="I2" s="574"/>
      <c r="J2" s="574"/>
      <c r="K2" s="574"/>
      <c r="L2" s="574"/>
      <c r="M2" s="574"/>
      <c r="N2" s="574"/>
      <c r="O2" s="573"/>
      <c r="P2" s="573"/>
      <c r="Q2" s="573"/>
      <c r="R2" s="573"/>
      <c r="S2" s="573"/>
      <c r="T2" s="573"/>
      <c r="U2" s="573"/>
      <c r="V2" s="573"/>
      <c r="W2" s="573"/>
      <c r="X2" s="573"/>
      <c r="Y2" s="573"/>
      <c r="Z2" s="573"/>
    </row>
    <row r="3" spans="1:52" ht="22.5" customHeight="1">
      <c r="A3" s="1149" t="s">
        <v>925</v>
      </c>
      <c r="B3" s="1149"/>
      <c r="C3" s="1149"/>
      <c r="D3" s="1149"/>
      <c r="E3" s="1149"/>
      <c r="F3" s="1149"/>
      <c r="G3" s="1149"/>
      <c r="H3" s="1149"/>
      <c r="I3" s="1149"/>
      <c r="J3" s="1149"/>
      <c r="K3" s="1149"/>
      <c r="L3" s="1149"/>
      <c r="M3" s="1149"/>
      <c r="N3" s="1149"/>
      <c r="O3" s="574"/>
      <c r="P3" s="574"/>
      <c r="Q3" s="574"/>
      <c r="R3" s="574"/>
      <c r="S3" s="574"/>
      <c r="T3" s="574"/>
      <c r="U3" s="574"/>
      <c r="V3" s="574"/>
      <c r="W3" s="574"/>
      <c r="X3" s="574"/>
      <c r="Y3" s="574"/>
      <c r="Z3" s="574"/>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AZ3" s="583"/>
    </row>
    <row r="4" spans="1:52" ht="15.75">
      <c r="A4" s="1150" t="s">
        <v>956</v>
      </c>
      <c r="B4" s="1150"/>
      <c r="C4" s="1150"/>
      <c r="D4" s="1150"/>
      <c r="E4" s="1150"/>
      <c r="F4" s="1150"/>
      <c r="G4" s="1150"/>
      <c r="H4" s="1150"/>
      <c r="I4" s="1150"/>
      <c r="J4" s="1150"/>
      <c r="K4" s="1150"/>
      <c r="L4" s="1150"/>
      <c r="M4" s="1150"/>
      <c r="N4" s="1150"/>
      <c r="O4" s="575"/>
      <c r="P4" s="575"/>
      <c r="Q4" s="575"/>
      <c r="R4" s="575"/>
      <c r="S4" s="575"/>
      <c r="T4" s="575"/>
      <c r="U4" s="575"/>
      <c r="V4" s="575"/>
      <c r="W4" s="575"/>
      <c r="X4" s="575"/>
      <c r="Y4" s="575"/>
      <c r="Z4" s="575"/>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AZ4" s="584"/>
    </row>
    <row r="5" spans="11:14" ht="12.75">
      <c r="K5" s="1151" t="s">
        <v>914</v>
      </c>
      <c r="L5" s="1151"/>
      <c r="M5" s="1151"/>
      <c r="N5" s="1151"/>
    </row>
    <row r="6" spans="1:52" ht="15.75" customHeight="1">
      <c r="A6" s="1147" t="s">
        <v>2</v>
      </c>
      <c r="B6" s="1147" t="s">
        <v>396</v>
      </c>
      <c r="C6" s="1147" t="s">
        <v>952</v>
      </c>
      <c r="D6" s="1147"/>
      <c r="E6" s="1147"/>
      <c r="F6" s="1147"/>
      <c r="G6" s="1147"/>
      <c r="H6" s="1147"/>
      <c r="I6" s="1147"/>
      <c r="J6" s="1147"/>
      <c r="K6" s="1147"/>
      <c r="L6" s="1147"/>
      <c r="M6" s="1147"/>
      <c r="N6" s="1147"/>
      <c r="O6" s="1147" t="s">
        <v>953</v>
      </c>
      <c r="P6" s="1147"/>
      <c r="Q6" s="1147"/>
      <c r="R6" s="1147"/>
      <c r="S6" s="1147"/>
      <c r="T6" s="1147"/>
      <c r="U6" s="1147"/>
      <c r="V6" s="1147"/>
      <c r="W6" s="1147"/>
      <c r="X6" s="1147"/>
      <c r="Y6" s="1147"/>
      <c r="Z6" s="1147"/>
      <c r="AA6" s="1152" t="s">
        <v>954</v>
      </c>
      <c r="AB6" s="1153"/>
      <c r="AC6" s="1153"/>
      <c r="AD6" s="1153"/>
      <c r="AE6" s="1153"/>
      <c r="AF6" s="1153"/>
      <c r="AG6" s="1153"/>
      <c r="AH6" s="1153"/>
      <c r="AI6" s="1153"/>
      <c r="AJ6" s="1153"/>
      <c r="AK6" s="1153"/>
      <c r="AL6" s="1153"/>
      <c r="AM6" s="1153"/>
      <c r="AN6" s="1154"/>
      <c r="AO6" s="1147" t="s">
        <v>955</v>
      </c>
      <c r="AP6" s="1147"/>
      <c r="AQ6" s="1147"/>
      <c r="AR6" s="1147"/>
      <c r="AS6" s="1147"/>
      <c r="AT6" s="1147"/>
      <c r="AU6" s="1147"/>
      <c r="AV6" s="1147"/>
      <c r="AW6" s="1147"/>
      <c r="AX6" s="1147"/>
      <c r="AY6" s="1147"/>
      <c r="AZ6" s="1147"/>
    </row>
    <row r="7" spans="1:52" ht="15.75" customHeight="1">
      <c r="A7" s="1147"/>
      <c r="B7" s="1147"/>
      <c r="C7" s="1136" t="s">
        <v>630</v>
      </c>
      <c r="D7" s="1146" t="s">
        <v>387</v>
      </c>
      <c r="E7" s="1136" t="s">
        <v>380</v>
      </c>
      <c r="F7" s="1136"/>
      <c r="G7" s="1136"/>
      <c r="H7" s="1136"/>
      <c r="I7" s="1136"/>
      <c r="J7" s="1136" t="s">
        <v>388</v>
      </c>
      <c r="K7" s="1136"/>
      <c r="L7" s="1136"/>
      <c r="M7" s="1136"/>
      <c r="N7" s="1136"/>
      <c r="O7" s="1136" t="s">
        <v>630</v>
      </c>
      <c r="P7" s="1146" t="s">
        <v>387</v>
      </c>
      <c r="Q7" s="1136" t="s">
        <v>91</v>
      </c>
      <c r="R7" s="1136"/>
      <c r="S7" s="1136"/>
      <c r="T7" s="1136"/>
      <c r="U7" s="1136"/>
      <c r="V7" s="1143" t="s">
        <v>388</v>
      </c>
      <c r="W7" s="1144"/>
      <c r="X7" s="1144"/>
      <c r="Y7" s="1144"/>
      <c r="Z7" s="1145"/>
      <c r="AA7" s="1136" t="s">
        <v>665</v>
      </c>
      <c r="AB7" s="1136" t="s">
        <v>389</v>
      </c>
      <c r="AC7" s="1136" t="s">
        <v>390</v>
      </c>
      <c r="AD7" s="1146" t="s">
        <v>391</v>
      </c>
      <c r="AE7" s="1136" t="s">
        <v>91</v>
      </c>
      <c r="AF7" s="1136"/>
      <c r="AG7" s="1136"/>
      <c r="AH7" s="1136"/>
      <c r="AI7" s="1136"/>
      <c r="AJ7" s="1143" t="s">
        <v>388</v>
      </c>
      <c r="AK7" s="1144"/>
      <c r="AL7" s="1144"/>
      <c r="AM7" s="1144"/>
      <c r="AN7" s="1145"/>
      <c r="AO7" s="1136" t="s">
        <v>630</v>
      </c>
      <c r="AP7" s="1146" t="s">
        <v>387</v>
      </c>
      <c r="AQ7" s="1136" t="s">
        <v>91</v>
      </c>
      <c r="AR7" s="1136"/>
      <c r="AS7" s="1136"/>
      <c r="AT7" s="1136"/>
      <c r="AU7" s="1136"/>
      <c r="AV7" s="1143" t="s">
        <v>388</v>
      </c>
      <c r="AW7" s="1144"/>
      <c r="AX7" s="1144"/>
      <c r="AY7" s="1144"/>
      <c r="AZ7" s="1145"/>
    </row>
    <row r="8" spans="1:52" ht="48" customHeight="1">
      <c r="A8" s="1147"/>
      <c r="B8" s="1147"/>
      <c r="C8" s="1136"/>
      <c r="D8" s="1146"/>
      <c r="E8" s="1136" t="s">
        <v>922</v>
      </c>
      <c r="F8" s="1136"/>
      <c r="G8" s="1136"/>
      <c r="H8" s="1136"/>
      <c r="I8" s="1136" t="s">
        <v>923</v>
      </c>
      <c r="J8" s="1140" t="s">
        <v>6</v>
      </c>
      <c r="K8" s="1137" t="s">
        <v>319</v>
      </c>
      <c r="L8" s="1138" t="s">
        <v>631</v>
      </c>
      <c r="M8" s="1138" t="s">
        <v>632</v>
      </c>
      <c r="N8" s="1138" t="s">
        <v>633</v>
      </c>
      <c r="O8" s="1136"/>
      <c r="P8" s="1146"/>
      <c r="Q8" s="1136" t="s">
        <v>922</v>
      </c>
      <c r="R8" s="1136"/>
      <c r="S8" s="1136"/>
      <c r="T8" s="1136"/>
      <c r="U8" s="1136" t="s">
        <v>923</v>
      </c>
      <c r="V8" s="1140" t="s">
        <v>6</v>
      </c>
      <c r="W8" s="1136" t="s">
        <v>319</v>
      </c>
      <c r="X8" s="1136" t="s">
        <v>631</v>
      </c>
      <c r="Y8" s="1136" t="s">
        <v>632</v>
      </c>
      <c r="Z8" s="1136" t="s">
        <v>633</v>
      </c>
      <c r="AA8" s="1136"/>
      <c r="AB8" s="1136"/>
      <c r="AC8" s="1136"/>
      <c r="AD8" s="1146"/>
      <c r="AE8" s="1136" t="s">
        <v>392</v>
      </c>
      <c r="AF8" s="1136"/>
      <c r="AG8" s="1136"/>
      <c r="AH8" s="1136"/>
      <c r="AI8" s="1136" t="s">
        <v>393</v>
      </c>
      <c r="AJ8" s="1140" t="s">
        <v>6</v>
      </c>
      <c r="AK8" s="1136" t="s">
        <v>319</v>
      </c>
      <c r="AL8" s="1136" t="s">
        <v>631</v>
      </c>
      <c r="AM8" s="1136" t="s">
        <v>632</v>
      </c>
      <c r="AN8" s="1136" t="s">
        <v>633</v>
      </c>
      <c r="AO8" s="1136"/>
      <c r="AP8" s="1146"/>
      <c r="AQ8" s="1136" t="s">
        <v>394</v>
      </c>
      <c r="AR8" s="1136"/>
      <c r="AS8" s="1136"/>
      <c r="AT8" s="1136"/>
      <c r="AU8" s="1136" t="s">
        <v>395</v>
      </c>
      <c r="AV8" s="1140" t="s">
        <v>6</v>
      </c>
      <c r="AW8" s="1136" t="s">
        <v>319</v>
      </c>
      <c r="AX8" s="1136" t="s">
        <v>631</v>
      </c>
      <c r="AY8" s="1136" t="s">
        <v>632</v>
      </c>
      <c r="AZ8" s="1136" t="s">
        <v>633</v>
      </c>
    </row>
    <row r="9" spans="1:52" ht="124.5" customHeight="1">
      <c r="A9" s="1147"/>
      <c r="B9" s="1147"/>
      <c r="C9" s="1136"/>
      <c r="D9" s="1146"/>
      <c r="E9" s="585" t="s">
        <v>6</v>
      </c>
      <c r="F9" s="586" t="s">
        <v>382</v>
      </c>
      <c r="G9" s="586" t="s">
        <v>383</v>
      </c>
      <c r="H9" s="586" t="s">
        <v>318</v>
      </c>
      <c r="I9" s="1136"/>
      <c r="J9" s="1141"/>
      <c r="K9" s="1138"/>
      <c r="L9" s="1136"/>
      <c r="M9" s="1136"/>
      <c r="N9" s="1136"/>
      <c r="O9" s="1136"/>
      <c r="P9" s="1146"/>
      <c r="Q9" s="585" t="s">
        <v>6</v>
      </c>
      <c r="R9" s="586" t="s">
        <v>382</v>
      </c>
      <c r="S9" s="586" t="s">
        <v>383</v>
      </c>
      <c r="T9" s="586" t="s">
        <v>318</v>
      </c>
      <c r="U9" s="1136"/>
      <c r="V9" s="1141"/>
      <c r="W9" s="1136"/>
      <c r="X9" s="1136"/>
      <c r="Y9" s="1136"/>
      <c r="Z9" s="1136"/>
      <c r="AA9" s="1136"/>
      <c r="AB9" s="1136"/>
      <c r="AC9" s="1136"/>
      <c r="AD9" s="1146"/>
      <c r="AE9" s="585" t="s">
        <v>6</v>
      </c>
      <c r="AF9" s="586" t="s">
        <v>382</v>
      </c>
      <c r="AG9" s="586" t="s">
        <v>383</v>
      </c>
      <c r="AH9" s="586" t="s">
        <v>318</v>
      </c>
      <c r="AI9" s="1136"/>
      <c r="AJ9" s="1141"/>
      <c r="AK9" s="1136"/>
      <c r="AL9" s="1136"/>
      <c r="AM9" s="1136"/>
      <c r="AN9" s="1136"/>
      <c r="AO9" s="1136"/>
      <c r="AP9" s="1146"/>
      <c r="AQ9" s="585" t="s">
        <v>6</v>
      </c>
      <c r="AR9" s="586" t="s">
        <v>382</v>
      </c>
      <c r="AS9" s="586" t="s">
        <v>383</v>
      </c>
      <c r="AT9" s="586" t="s">
        <v>318</v>
      </c>
      <c r="AU9" s="1136"/>
      <c r="AV9" s="1141"/>
      <c r="AW9" s="1136"/>
      <c r="AX9" s="1136"/>
      <c r="AY9" s="1136"/>
      <c r="AZ9" s="1136"/>
    </row>
    <row r="10" spans="1:52" ht="25.5">
      <c r="A10" s="579" t="s">
        <v>92</v>
      </c>
      <c r="B10" s="579" t="s">
        <v>93</v>
      </c>
      <c r="C10" s="580" t="s">
        <v>744</v>
      </c>
      <c r="D10" s="587" t="s">
        <v>937</v>
      </c>
      <c r="E10" s="587" t="s">
        <v>384</v>
      </c>
      <c r="F10" s="580" t="s">
        <v>747</v>
      </c>
      <c r="G10" s="580" t="s">
        <v>748</v>
      </c>
      <c r="H10" s="580" t="s">
        <v>749</v>
      </c>
      <c r="I10" s="580" t="s">
        <v>750</v>
      </c>
      <c r="J10" s="587" t="s">
        <v>942</v>
      </c>
      <c r="K10" s="580" t="s">
        <v>752</v>
      </c>
      <c r="L10" s="580" t="s">
        <v>277</v>
      </c>
      <c r="M10" s="580" t="s">
        <v>278</v>
      </c>
      <c r="N10" s="580" t="s">
        <v>279</v>
      </c>
      <c r="O10" s="580" t="s">
        <v>280</v>
      </c>
      <c r="P10" s="587" t="s">
        <v>943</v>
      </c>
      <c r="Q10" s="587" t="s">
        <v>944</v>
      </c>
      <c r="R10" s="580" t="s">
        <v>283</v>
      </c>
      <c r="S10" s="580" t="s">
        <v>284</v>
      </c>
      <c r="T10" s="580" t="s">
        <v>285</v>
      </c>
      <c r="U10" s="580" t="s">
        <v>286</v>
      </c>
      <c r="V10" s="587" t="s">
        <v>945</v>
      </c>
      <c r="W10" s="580" t="s">
        <v>288</v>
      </c>
      <c r="X10" s="580" t="s">
        <v>289</v>
      </c>
      <c r="Y10" s="580" t="s">
        <v>290</v>
      </c>
      <c r="Z10" s="580" t="s">
        <v>291</v>
      </c>
      <c r="AA10" s="580" t="s">
        <v>292</v>
      </c>
      <c r="AB10" s="580" t="s">
        <v>293</v>
      </c>
      <c r="AC10" s="580" t="s">
        <v>294</v>
      </c>
      <c r="AD10" s="587" t="s">
        <v>947</v>
      </c>
      <c r="AE10" s="587" t="s">
        <v>948</v>
      </c>
      <c r="AF10" s="580" t="s">
        <v>297</v>
      </c>
      <c r="AG10" s="580" t="s">
        <v>299</v>
      </c>
      <c r="AH10" s="580" t="s">
        <v>926</v>
      </c>
      <c r="AI10" s="580" t="s">
        <v>927</v>
      </c>
      <c r="AJ10" s="587" t="s">
        <v>946</v>
      </c>
      <c r="AK10" s="580" t="s">
        <v>928</v>
      </c>
      <c r="AL10" s="580" t="s">
        <v>929</v>
      </c>
      <c r="AM10" s="580" t="s">
        <v>930</v>
      </c>
      <c r="AN10" s="580" t="s">
        <v>931</v>
      </c>
      <c r="AO10" s="580" t="s">
        <v>932</v>
      </c>
      <c r="AP10" s="587" t="s">
        <v>949</v>
      </c>
      <c r="AQ10" s="587" t="s">
        <v>950</v>
      </c>
      <c r="AR10" s="580" t="s">
        <v>933</v>
      </c>
      <c r="AS10" s="580" t="s">
        <v>934</v>
      </c>
      <c r="AT10" s="580" t="s">
        <v>935</v>
      </c>
      <c r="AU10" s="580" t="s">
        <v>936</v>
      </c>
      <c r="AV10" s="587" t="s">
        <v>951</v>
      </c>
      <c r="AW10" s="580" t="s">
        <v>938</v>
      </c>
      <c r="AX10" s="580" t="s">
        <v>939</v>
      </c>
      <c r="AY10" s="580" t="s">
        <v>940</v>
      </c>
      <c r="AZ10" s="580" t="s">
        <v>941</v>
      </c>
    </row>
    <row r="11" spans="1:52" ht="12.75">
      <c r="A11" s="586"/>
      <c r="B11" s="579" t="s">
        <v>386</v>
      </c>
      <c r="C11" s="588">
        <f>C12+C15</f>
        <v>0</v>
      </c>
      <c r="D11" s="589">
        <f>D12+D15</f>
        <v>0</v>
      </c>
      <c r="E11" s="589">
        <f aca="true" t="shared" si="0" ref="E11:AZ11">E12+E15</f>
        <v>0</v>
      </c>
      <c r="F11" s="588">
        <f t="shared" si="0"/>
        <v>0</v>
      </c>
      <c r="G11" s="588">
        <f t="shared" si="0"/>
        <v>0</v>
      </c>
      <c r="H11" s="588">
        <f t="shared" si="0"/>
        <v>0</v>
      </c>
      <c r="I11" s="588">
        <f t="shared" si="0"/>
        <v>0</v>
      </c>
      <c r="J11" s="589">
        <f>J12+J15</f>
        <v>0</v>
      </c>
      <c r="K11" s="588">
        <f t="shared" si="0"/>
        <v>0</v>
      </c>
      <c r="L11" s="588">
        <f t="shared" si="0"/>
        <v>0</v>
      </c>
      <c r="M11" s="588">
        <f t="shared" si="0"/>
        <v>0</v>
      </c>
      <c r="N11" s="588">
        <f t="shared" si="0"/>
        <v>0</v>
      </c>
      <c r="O11" s="588">
        <f t="shared" si="0"/>
        <v>0</v>
      </c>
      <c r="P11" s="589">
        <f t="shared" si="0"/>
        <v>0</v>
      </c>
      <c r="Q11" s="589">
        <f t="shared" si="0"/>
        <v>0</v>
      </c>
      <c r="R11" s="588">
        <f t="shared" si="0"/>
        <v>0</v>
      </c>
      <c r="S11" s="588">
        <f t="shared" si="0"/>
        <v>0</v>
      </c>
      <c r="T11" s="588">
        <f t="shared" si="0"/>
        <v>0</v>
      </c>
      <c r="U11" s="588">
        <f t="shared" si="0"/>
        <v>0</v>
      </c>
      <c r="V11" s="589">
        <f>V12+V15</f>
        <v>0</v>
      </c>
      <c r="W11" s="588">
        <f t="shared" si="0"/>
        <v>0</v>
      </c>
      <c r="X11" s="588">
        <f t="shared" si="0"/>
        <v>0</v>
      </c>
      <c r="Y11" s="588">
        <f t="shared" si="0"/>
        <v>0</v>
      </c>
      <c r="Z11" s="588">
        <f t="shared" si="0"/>
        <v>0</v>
      </c>
      <c r="AA11" s="588">
        <f t="shared" si="0"/>
        <v>0</v>
      </c>
      <c r="AB11" s="588">
        <f t="shared" si="0"/>
        <v>0</v>
      </c>
      <c r="AC11" s="588">
        <f t="shared" si="0"/>
        <v>0</v>
      </c>
      <c r="AD11" s="589">
        <f t="shared" si="0"/>
        <v>0</v>
      </c>
      <c r="AE11" s="589">
        <f t="shared" si="0"/>
        <v>0</v>
      </c>
      <c r="AF11" s="588">
        <f t="shared" si="0"/>
        <v>0</v>
      </c>
      <c r="AG11" s="588">
        <f t="shared" si="0"/>
        <v>0</v>
      </c>
      <c r="AH11" s="588">
        <f t="shared" si="0"/>
        <v>0</v>
      </c>
      <c r="AI11" s="588">
        <f t="shared" si="0"/>
        <v>0</v>
      </c>
      <c r="AJ11" s="589"/>
      <c r="AK11" s="588">
        <f t="shared" si="0"/>
        <v>0</v>
      </c>
      <c r="AL11" s="588">
        <f t="shared" si="0"/>
        <v>0</v>
      </c>
      <c r="AM11" s="588">
        <f t="shared" si="0"/>
        <v>0</v>
      </c>
      <c r="AN11" s="588">
        <f t="shared" si="0"/>
        <v>0</v>
      </c>
      <c r="AO11" s="588">
        <f t="shared" si="0"/>
        <v>0</v>
      </c>
      <c r="AP11" s="589">
        <f t="shared" si="0"/>
        <v>0</v>
      </c>
      <c r="AQ11" s="589">
        <f t="shared" si="0"/>
        <v>0</v>
      </c>
      <c r="AR11" s="588">
        <f t="shared" si="0"/>
        <v>0</v>
      </c>
      <c r="AS11" s="588">
        <f t="shared" si="0"/>
        <v>0</v>
      </c>
      <c r="AT11" s="588">
        <f t="shared" si="0"/>
        <v>0</v>
      </c>
      <c r="AU11" s="588">
        <f t="shared" si="0"/>
        <v>0</v>
      </c>
      <c r="AV11" s="588">
        <f t="shared" si="0"/>
        <v>0</v>
      </c>
      <c r="AW11" s="588">
        <f t="shared" si="0"/>
        <v>0</v>
      </c>
      <c r="AX11" s="588">
        <f t="shared" si="0"/>
        <v>0</v>
      </c>
      <c r="AY11" s="588">
        <f t="shared" si="0"/>
        <v>0</v>
      </c>
      <c r="AZ11" s="588">
        <f t="shared" si="0"/>
        <v>0</v>
      </c>
    </row>
    <row r="12" spans="1:52" s="594" customFormat="1" ht="12.75">
      <c r="A12" s="590" t="s">
        <v>92</v>
      </c>
      <c r="B12" s="591" t="s">
        <v>311</v>
      </c>
      <c r="C12" s="592">
        <f>SUM(C13:C14)</f>
        <v>0</v>
      </c>
      <c r="D12" s="593">
        <f>SUM(D13:D14)</f>
        <v>0</v>
      </c>
      <c r="E12" s="593">
        <f aca="true" t="shared" si="1" ref="E12:AZ12">SUM(E13:E14)</f>
        <v>0</v>
      </c>
      <c r="F12" s="592">
        <f t="shared" si="1"/>
        <v>0</v>
      </c>
      <c r="G12" s="592">
        <f t="shared" si="1"/>
        <v>0</v>
      </c>
      <c r="H12" s="592">
        <f t="shared" si="1"/>
        <v>0</v>
      </c>
      <c r="I12" s="592">
        <f t="shared" si="1"/>
        <v>0</v>
      </c>
      <c r="J12" s="593">
        <f t="shared" si="1"/>
        <v>0</v>
      </c>
      <c r="K12" s="592">
        <f t="shared" si="1"/>
        <v>0</v>
      </c>
      <c r="L12" s="592">
        <f t="shared" si="1"/>
        <v>0</v>
      </c>
      <c r="M12" s="592">
        <f t="shared" si="1"/>
        <v>0</v>
      </c>
      <c r="N12" s="592">
        <f t="shared" si="1"/>
        <v>0</v>
      </c>
      <c r="O12" s="592">
        <f t="shared" si="1"/>
        <v>0</v>
      </c>
      <c r="P12" s="593">
        <f t="shared" si="1"/>
        <v>0</v>
      </c>
      <c r="Q12" s="593">
        <f t="shared" si="1"/>
        <v>0</v>
      </c>
      <c r="R12" s="592">
        <f t="shared" si="1"/>
        <v>0</v>
      </c>
      <c r="S12" s="592">
        <f t="shared" si="1"/>
        <v>0</v>
      </c>
      <c r="T12" s="592">
        <f t="shared" si="1"/>
        <v>0</v>
      </c>
      <c r="U12" s="592">
        <f t="shared" si="1"/>
        <v>0</v>
      </c>
      <c r="V12" s="593">
        <f>SUM(V13:V14)</f>
        <v>0</v>
      </c>
      <c r="W12" s="592">
        <f t="shared" si="1"/>
        <v>0</v>
      </c>
      <c r="X12" s="592">
        <f t="shared" si="1"/>
        <v>0</v>
      </c>
      <c r="Y12" s="592">
        <f t="shared" si="1"/>
        <v>0</v>
      </c>
      <c r="Z12" s="592">
        <f t="shared" si="1"/>
        <v>0</v>
      </c>
      <c r="AA12" s="592">
        <f t="shared" si="1"/>
        <v>0</v>
      </c>
      <c r="AB12" s="592">
        <f t="shared" si="1"/>
        <v>0</v>
      </c>
      <c r="AC12" s="592">
        <f t="shared" si="1"/>
        <v>0</v>
      </c>
      <c r="AD12" s="593">
        <f t="shared" si="1"/>
        <v>0</v>
      </c>
      <c r="AE12" s="593">
        <f t="shared" si="1"/>
        <v>0</v>
      </c>
      <c r="AF12" s="592">
        <f t="shared" si="1"/>
        <v>0</v>
      </c>
      <c r="AG12" s="592">
        <f t="shared" si="1"/>
        <v>0</v>
      </c>
      <c r="AH12" s="592">
        <f t="shared" si="1"/>
        <v>0</v>
      </c>
      <c r="AI12" s="592">
        <f t="shared" si="1"/>
        <v>0</v>
      </c>
      <c r="AJ12" s="593"/>
      <c r="AK12" s="592">
        <f t="shared" si="1"/>
        <v>0</v>
      </c>
      <c r="AL12" s="592">
        <f t="shared" si="1"/>
        <v>0</v>
      </c>
      <c r="AM12" s="592">
        <f t="shared" si="1"/>
        <v>0</v>
      </c>
      <c r="AN12" s="592">
        <f t="shared" si="1"/>
        <v>0</v>
      </c>
      <c r="AO12" s="592">
        <f t="shared" si="1"/>
        <v>0</v>
      </c>
      <c r="AP12" s="593">
        <f t="shared" si="1"/>
        <v>0</v>
      </c>
      <c r="AQ12" s="593">
        <f t="shared" si="1"/>
        <v>0</v>
      </c>
      <c r="AR12" s="592">
        <f t="shared" si="1"/>
        <v>0</v>
      </c>
      <c r="AS12" s="592">
        <f t="shared" si="1"/>
        <v>0</v>
      </c>
      <c r="AT12" s="592">
        <f t="shared" si="1"/>
        <v>0</v>
      </c>
      <c r="AU12" s="592">
        <f t="shared" si="1"/>
        <v>0</v>
      </c>
      <c r="AV12" s="592">
        <f t="shared" si="1"/>
        <v>0</v>
      </c>
      <c r="AW12" s="592">
        <f t="shared" si="1"/>
        <v>0</v>
      </c>
      <c r="AX12" s="592">
        <f t="shared" si="1"/>
        <v>0</v>
      </c>
      <c r="AY12" s="592">
        <f t="shared" si="1"/>
        <v>0</v>
      </c>
      <c r="AZ12" s="592">
        <f t="shared" si="1"/>
        <v>0</v>
      </c>
    </row>
    <row r="13" spans="1:52" s="605" customFormat="1" ht="25.5">
      <c r="A13" s="595">
        <v>1</v>
      </c>
      <c r="B13" s="596" t="s">
        <v>321</v>
      </c>
      <c r="C13" s="597"/>
      <c r="D13" s="598">
        <f>E13+I13</f>
        <v>0</v>
      </c>
      <c r="E13" s="598">
        <f>SUM(F13:H13)</f>
        <v>0</v>
      </c>
      <c r="F13" s="597"/>
      <c r="G13" s="597"/>
      <c r="H13" s="597"/>
      <c r="I13" s="599"/>
      <c r="J13" s="600">
        <f>SUM(K13:N13)</f>
        <v>0</v>
      </c>
      <c r="K13" s="601"/>
      <c r="L13" s="601"/>
      <c r="M13" s="601"/>
      <c r="N13" s="601"/>
      <c r="O13" s="602"/>
      <c r="P13" s="598">
        <f>Q13+U13</f>
        <v>0</v>
      </c>
      <c r="Q13" s="598">
        <f>SUM(R13:T13)</f>
        <v>0</v>
      </c>
      <c r="R13" s="603"/>
      <c r="S13" s="603"/>
      <c r="T13" s="603"/>
      <c r="U13" s="603"/>
      <c r="V13" s="598">
        <f>W13+X13+Y13+Z13</f>
        <v>0</v>
      </c>
      <c r="W13" s="604"/>
      <c r="X13" s="604"/>
      <c r="Y13" s="604"/>
      <c r="Z13" s="602"/>
      <c r="AA13" s="602"/>
      <c r="AB13" s="602"/>
      <c r="AC13" s="602"/>
      <c r="AD13" s="598">
        <f>AE13+AI13</f>
        <v>0</v>
      </c>
      <c r="AE13" s="598">
        <f>AF13+AG13+AH13</f>
        <v>0</v>
      </c>
      <c r="AF13" s="603"/>
      <c r="AG13" s="603"/>
      <c r="AH13" s="603"/>
      <c r="AI13" s="603"/>
      <c r="AJ13" s="598"/>
      <c r="AK13" s="604"/>
      <c r="AL13" s="604"/>
      <c r="AM13" s="602"/>
      <c r="AN13" s="602"/>
      <c r="AO13" s="602"/>
      <c r="AP13" s="600">
        <f>AQ13+AU13</f>
        <v>0</v>
      </c>
      <c r="AQ13" s="598">
        <f>AR13+AS13+AT13</f>
        <v>0</v>
      </c>
      <c r="AR13" s="603"/>
      <c r="AS13" s="603"/>
      <c r="AT13" s="603"/>
      <c r="AU13" s="603"/>
      <c r="AV13" s="603">
        <f>AW13+AX13+AY13+AZ13</f>
        <v>0</v>
      </c>
      <c r="AW13" s="603"/>
      <c r="AX13" s="599"/>
      <c r="AY13" s="599"/>
      <c r="AZ13" s="599"/>
    </row>
    <row r="14" spans="1:52" s="605" customFormat="1" ht="12.75">
      <c r="A14" s="606">
        <v>2</v>
      </c>
      <c r="B14" s="607" t="s">
        <v>322</v>
      </c>
      <c r="C14" s="608"/>
      <c r="D14" s="598">
        <f>E14+I14</f>
        <v>0</v>
      </c>
      <c r="E14" s="598">
        <f>SUM(F14:H14)</f>
        <v>0</v>
      </c>
      <c r="F14" s="608"/>
      <c r="G14" s="608"/>
      <c r="H14" s="608"/>
      <c r="I14" s="609"/>
      <c r="J14" s="600">
        <f>SUM(K14:N14)</f>
        <v>0</v>
      </c>
      <c r="K14" s="610"/>
      <c r="L14" s="610"/>
      <c r="M14" s="610"/>
      <c r="N14" s="610"/>
      <c r="O14" s="611"/>
      <c r="P14" s="598">
        <f>Q14+U14</f>
        <v>0</v>
      </c>
      <c r="Q14" s="598">
        <f>SUM(R14:T14)</f>
        <v>0</v>
      </c>
      <c r="R14" s="612"/>
      <c r="S14" s="612"/>
      <c r="T14" s="612"/>
      <c r="U14" s="612"/>
      <c r="V14" s="598">
        <f>W14+X14+Y14+Z14</f>
        <v>0</v>
      </c>
      <c r="W14" s="613"/>
      <c r="X14" s="613"/>
      <c r="Y14" s="613"/>
      <c r="Z14" s="611"/>
      <c r="AA14" s="611"/>
      <c r="AB14" s="611"/>
      <c r="AC14" s="611"/>
      <c r="AD14" s="598">
        <f>AE14+AI14</f>
        <v>0</v>
      </c>
      <c r="AE14" s="598">
        <f>AF14+AG14+AH14</f>
        <v>0</v>
      </c>
      <c r="AF14" s="612"/>
      <c r="AG14" s="612"/>
      <c r="AH14" s="612"/>
      <c r="AI14" s="612"/>
      <c r="AJ14" s="614"/>
      <c r="AK14" s="613"/>
      <c r="AL14" s="613"/>
      <c r="AM14" s="611"/>
      <c r="AN14" s="611"/>
      <c r="AO14" s="611"/>
      <c r="AP14" s="600">
        <f>AQ14+AU14</f>
        <v>0</v>
      </c>
      <c r="AQ14" s="598">
        <f>AR14+AS14+AT14</f>
        <v>0</v>
      </c>
      <c r="AR14" s="612"/>
      <c r="AS14" s="612"/>
      <c r="AT14" s="612"/>
      <c r="AU14" s="612"/>
      <c r="AV14" s="603">
        <f>AW14+AX14+AY14+AZ14</f>
        <v>0</v>
      </c>
      <c r="AW14" s="612"/>
      <c r="AX14" s="609"/>
      <c r="AY14" s="609"/>
      <c r="AZ14" s="609"/>
    </row>
    <row r="15" spans="1:52" s="594" customFormat="1" ht="12.75">
      <c r="A15" s="590" t="s">
        <v>93</v>
      </c>
      <c r="B15" s="591" t="s">
        <v>312</v>
      </c>
      <c r="C15" s="592">
        <f>SUM(C16:C17)</f>
        <v>0</v>
      </c>
      <c r="D15" s="593">
        <f aca="true" t="shared" si="2" ref="D15:AZ15">SUM(D16:D17)</f>
        <v>0</v>
      </c>
      <c r="E15" s="593">
        <f t="shared" si="2"/>
        <v>0</v>
      </c>
      <c r="F15" s="592">
        <f t="shared" si="2"/>
        <v>0</v>
      </c>
      <c r="G15" s="592">
        <f t="shared" si="2"/>
        <v>0</v>
      </c>
      <c r="H15" s="592">
        <f t="shared" si="2"/>
        <v>0</v>
      </c>
      <c r="I15" s="592">
        <f t="shared" si="2"/>
        <v>0</v>
      </c>
      <c r="J15" s="593">
        <f t="shared" si="2"/>
        <v>0</v>
      </c>
      <c r="K15" s="592">
        <f t="shared" si="2"/>
        <v>0</v>
      </c>
      <c r="L15" s="592">
        <f t="shared" si="2"/>
        <v>0</v>
      </c>
      <c r="M15" s="592">
        <f t="shared" si="2"/>
        <v>0</v>
      </c>
      <c r="N15" s="592">
        <f t="shared" si="2"/>
        <v>0</v>
      </c>
      <c r="O15" s="592">
        <f t="shared" si="2"/>
        <v>0</v>
      </c>
      <c r="P15" s="593">
        <f t="shared" si="2"/>
        <v>0</v>
      </c>
      <c r="Q15" s="593">
        <f t="shared" si="2"/>
        <v>0</v>
      </c>
      <c r="R15" s="592">
        <f t="shared" si="2"/>
        <v>0</v>
      </c>
      <c r="S15" s="592">
        <f t="shared" si="2"/>
        <v>0</v>
      </c>
      <c r="T15" s="592">
        <f t="shared" si="2"/>
        <v>0</v>
      </c>
      <c r="U15" s="592">
        <f t="shared" si="2"/>
        <v>0</v>
      </c>
      <c r="V15" s="593">
        <f>SUM(V16:V17)</f>
        <v>0</v>
      </c>
      <c r="W15" s="592">
        <f>SUM(W16:W17)</f>
        <v>0</v>
      </c>
      <c r="X15" s="592">
        <f t="shared" si="2"/>
        <v>0</v>
      </c>
      <c r="Y15" s="592">
        <f t="shared" si="2"/>
        <v>0</v>
      </c>
      <c r="Z15" s="592">
        <f t="shared" si="2"/>
        <v>0</v>
      </c>
      <c r="AA15" s="592">
        <f t="shared" si="2"/>
        <v>0</v>
      </c>
      <c r="AB15" s="592">
        <f t="shared" si="2"/>
        <v>0</v>
      </c>
      <c r="AC15" s="592">
        <f t="shared" si="2"/>
        <v>0</v>
      </c>
      <c r="AD15" s="593">
        <f t="shared" si="2"/>
        <v>0</v>
      </c>
      <c r="AE15" s="593">
        <f t="shared" si="2"/>
        <v>0</v>
      </c>
      <c r="AF15" s="592">
        <f t="shared" si="2"/>
        <v>0</v>
      </c>
      <c r="AG15" s="592">
        <f t="shared" si="2"/>
        <v>0</v>
      </c>
      <c r="AH15" s="592">
        <f t="shared" si="2"/>
        <v>0</v>
      </c>
      <c r="AI15" s="592">
        <f t="shared" si="2"/>
        <v>0</v>
      </c>
      <c r="AJ15" s="593"/>
      <c r="AK15" s="592">
        <f t="shared" si="2"/>
        <v>0</v>
      </c>
      <c r="AL15" s="592">
        <f t="shared" si="2"/>
        <v>0</v>
      </c>
      <c r="AM15" s="592">
        <f t="shared" si="2"/>
        <v>0</v>
      </c>
      <c r="AN15" s="592">
        <f t="shared" si="2"/>
        <v>0</v>
      </c>
      <c r="AO15" s="592">
        <f t="shared" si="2"/>
        <v>0</v>
      </c>
      <c r="AP15" s="593">
        <f t="shared" si="2"/>
        <v>0</v>
      </c>
      <c r="AQ15" s="593">
        <f t="shared" si="2"/>
        <v>0</v>
      </c>
      <c r="AR15" s="592">
        <f t="shared" si="2"/>
        <v>0</v>
      </c>
      <c r="AS15" s="592">
        <f t="shared" si="2"/>
        <v>0</v>
      </c>
      <c r="AT15" s="592">
        <f t="shared" si="2"/>
        <v>0</v>
      </c>
      <c r="AU15" s="592">
        <f t="shared" si="2"/>
        <v>0</v>
      </c>
      <c r="AV15" s="592">
        <f t="shared" si="2"/>
        <v>0</v>
      </c>
      <c r="AW15" s="592">
        <f t="shared" si="2"/>
        <v>0</v>
      </c>
      <c r="AX15" s="592">
        <f t="shared" si="2"/>
        <v>0</v>
      </c>
      <c r="AY15" s="592">
        <f t="shared" si="2"/>
        <v>0</v>
      </c>
      <c r="AZ15" s="592">
        <f t="shared" si="2"/>
        <v>0</v>
      </c>
    </row>
    <row r="16" spans="1:52" s="605" customFormat="1" ht="25.5">
      <c r="A16" s="606">
        <v>1</v>
      </c>
      <c r="B16" s="607" t="s">
        <v>321</v>
      </c>
      <c r="C16" s="608"/>
      <c r="D16" s="614"/>
      <c r="E16" s="598">
        <f>SUM(F16:H16)</f>
        <v>0</v>
      </c>
      <c r="F16" s="608"/>
      <c r="G16" s="608"/>
      <c r="H16" s="608"/>
      <c r="I16" s="609"/>
      <c r="J16" s="600">
        <f>SUM(K16:N16)</f>
        <v>0</v>
      </c>
      <c r="K16" s="610"/>
      <c r="L16" s="610"/>
      <c r="M16" s="610"/>
      <c r="N16" s="610"/>
      <c r="O16" s="611"/>
      <c r="P16" s="598">
        <f>Q16+U16</f>
        <v>0</v>
      </c>
      <c r="Q16" s="598">
        <f>SUM(R16:T16)</f>
        <v>0</v>
      </c>
      <c r="R16" s="612"/>
      <c r="S16" s="612"/>
      <c r="T16" s="612"/>
      <c r="U16" s="613"/>
      <c r="V16" s="598">
        <f>W16+X16+Y16+Z16</f>
        <v>0</v>
      </c>
      <c r="W16" s="613"/>
      <c r="X16" s="613"/>
      <c r="Y16" s="613"/>
      <c r="Z16" s="611"/>
      <c r="AA16" s="611"/>
      <c r="AB16" s="611"/>
      <c r="AC16" s="611"/>
      <c r="AD16" s="598">
        <f>AE16+AI16</f>
        <v>0</v>
      </c>
      <c r="AE16" s="598">
        <f>AF16+AG16+AH16</f>
        <v>0</v>
      </c>
      <c r="AF16" s="612"/>
      <c r="AG16" s="612"/>
      <c r="AH16" s="612"/>
      <c r="AI16" s="613"/>
      <c r="AJ16" s="615"/>
      <c r="AK16" s="613"/>
      <c r="AL16" s="613"/>
      <c r="AM16" s="611"/>
      <c r="AN16" s="611"/>
      <c r="AO16" s="611"/>
      <c r="AP16" s="600">
        <f>AQ16+AU16</f>
        <v>0</v>
      </c>
      <c r="AQ16" s="598">
        <f>AR16+AS16+AT16</f>
        <v>0</v>
      </c>
      <c r="AR16" s="612"/>
      <c r="AS16" s="612"/>
      <c r="AT16" s="612"/>
      <c r="AU16" s="612"/>
      <c r="AV16" s="603">
        <f>AW16+AX16+AY16+AZ16</f>
        <v>0</v>
      </c>
      <c r="AW16" s="613"/>
      <c r="AX16" s="609"/>
      <c r="AY16" s="609"/>
      <c r="AZ16" s="609"/>
    </row>
    <row r="17" spans="1:52" s="605" customFormat="1" ht="38.25">
      <c r="A17" s="616">
        <v>2</v>
      </c>
      <c r="B17" s="617" t="s">
        <v>323</v>
      </c>
      <c r="C17" s="618"/>
      <c r="D17" s="619"/>
      <c r="E17" s="620">
        <f>SUM(F17:H17)</f>
        <v>0</v>
      </c>
      <c r="F17" s="618"/>
      <c r="G17" s="618"/>
      <c r="H17" s="618"/>
      <c r="I17" s="621"/>
      <c r="J17" s="622">
        <f>SUM(K17:N17)</f>
        <v>0</v>
      </c>
      <c r="K17" s="623"/>
      <c r="L17" s="623"/>
      <c r="M17" s="623"/>
      <c r="N17" s="623"/>
      <c r="O17" s="624"/>
      <c r="P17" s="620">
        <f>Q17+U17</f>
        <v>0</v>
      </c>
      <c r="Q17" s="620">
        <f>SUM(R17:T17)</f>
        <v>0</v>
      </c>
      <c r="R17" s="625"/>
      <c r="S17" s="625"/>
      <c r="T17" s="625"/>
      <c r="U17" s="625"/>
      <c r="V17" s="620">
        <f>W17+X17+Y17+Z17</f>
        <v>0</v>
      </c>
      <c r="W17" s="626"/>
      <c r="X17" s="626"/>
      <c r="Y17" s="626"/>
      <c r="Z17" s="624"/>
      <c r="AA17" s="624"/>
      <c r="AB17" s="624"/>
      <c r="AC17" s="624"/>
      <c r="AD17" s="620">
        <f>AE17+AI17</f>
        <v>0</v>
      </c>
      <c r="AE17" s="620">
        <f>AF17+AG17+AH17</f>
        <v>0</v>
      </c>
      <c r="AF17" s="625"/>
      <c r="AG17" s="625"/>
      <c r="AH17" s="625"/>
      <c r="AI17" s="625"/>
      <c r="AJ17" s="619"/>
      <c r="AK17" s="626"/>
      <c r="AL17" s="626"/>
      <c r="AM17" s="624"/>
      <c r="AN17" s="624"/>
      <c r="AO17" s="624"/>
      <c r="AP17" s="622">
        <f>AQ17+AU17</f>
        <v>0</v>
      </c>
      <c r="AQ17" s="620">
        <f>AR17+AS17+AT17</f>
        <v>0</v>
      </c>
      <c r="AR17" s="625"/>
      <c r="AS17" s="625"/>
      <c r="AT17" s="625"/>
      <c r="AU17" s="625"/>
      <c r="AV17" s="627">
        <f>AW17+AX17+AY17+AZ17</f>
        <v>0</v>
      </c>
      <c r="AW17" s="625"/>
      <c r="AX17" s="621"/>
      <c r="AY17" s="621"/>
      <c r="AZ17" s="621"/>
    </row>
    <row r="19" spans="1:43" s="605" customFormat="1" ht="17.25" customHeight="1">
      <c r="A19" s="1142" t="s">
        <v>1093</v>
      </c>
      <c r="B19" s="1142"/>
      <c r="C19" s="1142"/>
      <c r="D19" s="1142"/>
      <c r="E19" s="1142"/>
      <c r="F19" s="1142"/>
      <c r="G19" s="1142"/>
      <c r="H19" s="1142"/>
      <c r="I19" s="1142"/>
      <c r="J19" s="1142"/>
      <c r="K19" s="1142"/>
      <c r="L19" s="1142"/>
      <c r="M19" s="1142"/>
      <c r="N19" s="1142"/>
      <c r="O19" s="1142"/>
      <c r="P19" s="1142"/>
      <c r="Q19" s="1142"/>
      <c r="R19" s="1142"/>
      <c r="S19" s="1142"/>
      <c r="T19" s="1142"/>
      <c r="U19" s="1142"/>
      <c r="V19" s="1142"/>
      <c r="W19" s="1142"/>
      <c r="X19" s="1142"/>
      <c r="Y19" s="1142"/>
      <c r="Z19" s="1142"/>
      <c r="AQ19" s="628"/>
    </row>
    <row r="20" spans="1:26" s="605" customFormat="1" ht="17.25" customHeight="1">
      <c r="A20" s="1139" t="s">
        <v>666</v>
      </c>
      <c r="B20" s="1139"/>
      <c r="C20" s="1139"/>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row>
    <row r="21" spans="1:52" s="577" customFormat="1" ht="15.75">
      <c r="A21" s="578"/>
      <c r="B21" s="578"/>
      <c r="C21" s="578"/>
      <c r="D21" s="578"/>
      <c r="E21" s="578"/>
      <c r="F21" s="578"/>
      <c r="H21" s="630"/>
      <c r="I21" s="630"/>
      <c r="J21" s="630"/>
      <c r="K21" s="630"/>
      <c r="L21" s="630"/>
      <c r="M21" s="630"/>
      <c r="N21" s="630"/>
      <c r="O21" s="630"/>
      <c r="P21" s="630"/>
      <c r="Q21" s="578"/>
      <c r="R21" s="578"/>
      <c r="S21" s="578"/>
      <c r="T21" s="578"/>
      <c r="U21" s="578"/>
      <c r="V21" s="578"/>
      <c r="AU21" s="1121" t="s">
        <v>957</v>
      </c>
      <c r="AV21" s="1121"/>
      <c r="AW21" s="1121"/>
      <c r="AX21" s="1121"/>
      <c r="AY21" s="1121"/>
      <c r="AZ21" s="1121"/>
    </row>
    <row r="22" spans="41:52" s="576" customFormat="1" ht="15.75" customHeight="1">
      <c r="AO22" s="1122" t="s">
        <v>924</v>
      </c>
      <c r="AP22" s="1122"/>
      <c r="AU22" s="1122" t="s">
        <v>18</v>
      </c>
      <c r="AV22" s="1122"/>
      <c r="AW22" s="1122"/>
      <c r="AX22" s="1122"/>
      <c r="AY22" s="1122"/>
      <c r="AZ22" s="1122"/>
    </row>
    <row r="23" spans="2:52" s="577" customFormat="1" ht="12.75" customHeight="1">
      <c r="B23" s="630"/>
      <c r="C23" s="630"/>
      <c r="D23" s="630"/>
      <c r="E23" s="630"/>
      <c r="F23" s="630"/>
      <c r="H23" s="630"/>
      <c r="I23" s="630"/>
      <c r="J23" s="630"/>
      <c r="K23" s="630"/>
      <c r="L23" s="630"/>
      <c r="M23" s="630"/>
      <c r="N23" s="630"/>
      <c r="O23" s="630"/>
      <c r="P23" s="630"/>
      <c r="AO23" s="1121" t="s">
        <v>700</v>
      </c>
      <c r="AP23" s="1121"/>
      <c r="AQ23" s="630"/>
      <c r="AR23" s="630"/>
      <c r="AS23" s="630"/>
      <c r="AT23" s="630"/>
      <c r="AU23" s="1121" t="s">
        <v>725</v>
      </c>
      <c r="AV23" s="1121"/>
      <c r="AW23" s="1121"/>
      <c r="AX23" s="1121"/>
      <c r="AY23" s="1121"/>
      <c r="AZ23" s="1121"/>
    </row>
    <row r="24" s="577" customFormat="1" ht="15.75"/>
    <row r="25" s="573" customFormat="1" ht="15.75"/>
    <row r="26" s="573" customFormat="1" ht="15.75"/>
    <row r="27" s="573" customFormat="1" ht="15.75"/>
    <row r="28" s="573" customFormat="1" ht="15.75"/>
    <row r="29" s="573" customFormat="1" ht="15.75"/>
    <row r="30" s="573" customFormat="1" ht="15.75"/>
    <row r="31" s="573" customFormat="1" ht="15.75"/>
    <row r="32" s="573" customFormat="1" ht="15.75"/>
    <row r="33" s="573" customFormat="1" ht="15.75"/>
    <row r="34" s="573" customFormat="1" ht="15.75"/>
  </sheetData>
  <sheetProtection/>
  <mergeCells count="63">
    <mergeCell ref="L1:N1"/>
    <mergeCell ref="AU22:AZ22"/>
    <mergeCell ref="AU23:AZ23"/>
    <mergeCell ref="AO22:AP22"/>
    <mergeCell ref="AO23:AP23"/>
    <mergeCell ref="A3:N3"/>
    <mergeCell ref="A4:N4"/>
    <mergeCell ref="K5:N5"/>
    <mergeCell ref="AU21:AZ21"/>
    <mergeCell ref="AA6:AN6"/>
    <mergeCell ref="O6:Z6"/>
    <mergeCell ref="W8:W9"/>
    <mergeCell ref="X8:X9"/>
    <mergeCell ref="Y8:Y9"/>
    <mergeCell ref="Z8:Z9"/>
    <mergeCell ref="L8:L9"/>
    <mergeCell ref="AO6:AZ6"/>
    <mergeCell ref="C7:C9"/>
    <mergeCell ref="D7:D9"/>
    <mergeCell ref="E7:I7"/>
    <mergeCell ref="O7:O9"/>
    <mergeCell ref="P7:P9"/>
    <mergeCell ref="Q7:U7"/>
    <mergeCell ref="AA7:AA9"/>
    <mergeCell ref="AJ7:AN7"/>
    <mergeCell ref="AV7:AZ7"/>
    <mergeCell ref="AE7:AI7"/>
    <mergeCell ref="AO7:AO9"/>
    <mergeCell ref="AP7:AP9"/>
    <mergeCell ref="AE8:AH8"/>
    <mergeCell ref="AI8:AI9"/>
    <mergeCell ref="AK8:AK9"/>
    <mergeCell ref="AL8:AL9"/>
    <mergeCell ref="AC7:AC9"/>
    <mergeCell ref="A19:Z19"/>
    <mergeCell ref="J7:N7"/>
    <mergeCell ref="V7:Z7"/>
    <mergeCell ref="V8:V9"/>
    <mergeCell ref="AD7:AD9"/>
    <mergeCell ref="AB7:AB9"/>
    <mergeCell ref="A6:A9"/>
    <mergeCell ref="B6:B9"/>
    <mergeCell ref="C6:N6"/>
    <mergeCell ref="A20:Z20"/>
    <mergeCell ref="AJ8:AJ9"/>
    <mergeCell ref="AV8:AV9"/>
    <mergeCell ref="AM8:AM9"/>
    <mergeCell ref="AN8:AN9"/>
    <mergeCell ref="AQ8:AT8"/>
    <mergeCell ref="AU8:AU9"/>
    <mergeCell ref="E8:H8"/>
    <mergeCell ref="I8:I9"/>
    <mergeCell ref="J8:J9"/>
    <mergeCell ref="AY8:AY9"/>
    <mergeCell ref="AZ8:AZ9"/>
    <mergeCell ref="AW8:AW9"/>
    <mergeCell ref="AX8:AX9"/>
    <mergeCell ref="AQ7:AU7"/>
    <mergeCell ref="K8:K9"/>
    <mergeCell ref="M8:M9"/>
    <mergeCell ref="N8:N9"/>
    <mergeCell ref="Q8:T8"/>
    <mergeCell ref="U8:U9"/>
  </mergeCells>
  <printOptions/>
  <pageMargins left="0.48" right="0.196850393700787" top="0.25" bottom="0.275590551181102" header="0.196850393700787" footer="0.196850393700787"/>
  <pageSetup horizontalDpi="600" verticalDpi="600" orientation="landscape" paperSize="9" r:id="rId1"/>
  <headerFooter>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Phuong</dc:creator>
  <cp:keywords/>
  <dc:description/>
  <cp:lastModifiedBy>Admin</cp:lastModifiedBy>
  <cp:lastPrinted>2023-12-08T09:10:26Z</cp:lastPrinted>
  <dcterms:created xsi:type="dcterms:W3CDTF">2002-09-19T17:35:53Z</dcterms:created>
  <dcterms:modified xsi:type="dcterms:W3CDTF">2023-12-08T09:36:40Z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