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395" windowHeight="7650" tabRatio="436"/>
  </bookViews>
  <sheets>
    <sheet name="DTY" sheetId="25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4" i="25"/>
  <c r="G184"/>
  <c r="E184"/>
  <c r="F119"/>
  <c r="E94"/>
  <c r="E93"/>
  <c r="D109" l="1"/>
  <c r="D117"/>
  <c r="F195" l="1"/>
  <c r="G195"/>
  <c r="F205"/>
  <c r="E205"/>
  <c r="E195"/>
  <c r="E162" l="1"/>
  <c r="F162"/>
  <c r="G162"/>
  <c r="G215"/>
  <c r="E215"/>
  <c r="E151"/>
  <c r="F114" l="1"/>
  <c r="F115"/>
  <c r="E54"/>
  <c r="G222" l="1"/>
  <c r="F222"/>
  <c r="E222"/>
  <c r="F210"/>
  <c r="F215" s="1"/>
  <c r="G204"/>
  <c r="G205" s="1"/>
  <c r="E173"/>
  <c r="F167"/>
  <c r="G151"/>
  <c r="F151"/>
  <c r="G139"/>
  <c r="F139"/>
  <c r="E139"/>
  <c r="F113"/>
  <c r="F118"/>
  <c r="F117"/>
  <c r="F116"/>
  <c r="F121"/>
  <c r="F111"/>
  <c r="F120"/>
  <c r="F110"/>
  <c r="F109"/>
  <c r="E108"/>
  <c r="E82"/>
  <c r="E80"/>
  <c r="E79"/>
  <c r="E78"/>
  <c r="E77"/>
  <c r="E72"/>
  <c r="D62"/>
  <c r="D61" s="1"/>
  <c r="D122" s="1"/>
  <c r="E60"/>
  <c r="E55"/>
  <c r="E52"/>
  <c r="D47"/>
  <c r="A17"/>
  <c r="A18" s="1"/>
  <c r="A19" s="1"/>
  <c r="A20" s="1"/>
  <c r="A21" s="1"/>
  <c r="A22" s="1"/>
  <c r="A23" s="1"/>
  <c r="A24" s="1"/>
  <c r="A25" s="1"/>
  <c r="A27" s="1"/>
  <c r="A28" s="1"/>
  <c r="A29" s="1"/>
  <c r="A30" s="1"/>
  <c r="A31" s="1"/>
  <c r="A32" s="1"/>
  <c r="A33" s="1"/>
  <c r="A34" s="1"/>
  <c r="A35" s="1"/>
  <c r="A37" s="1"/>
  <c r="A38" s="1"/>
  <c r="A39" s="1"/>
  <c r="A40" s="1"/>
  <c r="A41" s="1"/>
  <c r="A42" s="1"/>
  <c r="A43" s="1"/>
  <c r="A12"/>
  <c r="A13" s="1"/>
  <c r="A14" s="1"/>
  <c r="F173"/>
  <c r="G173"/>
</calcChain>
</file>

<file path=xl/sharedStrings.xml><?xml version="1.0" encoding="utf-8"?>
<sst xmlns="http://schemas.openxmlformats.org/spreadsheetml/2006/main" count="459" uniqueCount="355">
  <si>
    <t>TT</t>
  </si>
  <si>
    <t>Tên học phần</t>
  </si>
  <si>
    <t>Tên tiếng Anh</t>
  </si>
  <si>
    <t>Số TC</t>
  </si>
  <si>
    <t>Số tiết LT</t>
  </si>
  <si>
    <t>Số tiết TH</t>
  </si>
  <si>
    <t>Mã số học phần</t>
  </si>
  <si>
    <t xml:space="preserve">A. Kiến thức giáo dục đại cương                                                                         </t>
  </si>
  <si>
    <t>I. Các học phần bắt buộc</t>
  </si>
  <si>
    <t>a) Lý luận chính trị</t>
  </si>
  <si>
    <t>-</t>
  </si>
  <si>
    <t>Tư tưởng Hồ Chí Minh</t>
  </si>
  <si>
    <t>b) Ngoại ngữ, Tin học, Khoa học tự nhiên, xã hội</t>
  </si>
  <si>
    <t>Hóa học</t>
  </si>
  <si>
    <t>Chemistry</t>
  </si>
  <si>
    <t>Probability and Statistics</t>
  </si>
  <si>
    <t>Tiếng Anh 1</t>
  </si>
  <si>
    <t>English 1</t>
  </si>
  <si>
    <t>English 2</t>
  </si>
  <si>
    <t>Tin học đại cương</t>
  </si>
  <si>
    <t>General Informatics</t>
  </si>
  <si>
    <t>Xã hội học đại cương</t>
  </si>
  <si>
    <t>General Sociology</t>
  </si>
  <si>
    <t>Self Selection Subjects</t>
  </si>
  <si>
    <t>Phương pháp tiếp cận khoa học</t>
  </si>
  <si>
    <t>Sinh thái môi trường</t>
  </si>
  <si>
    <t>Environmental Ecology</t>
  </si>
  <si>
    <t>Vật lý</t>
  </si>
  <si>
    <t>Physics</t>
  </si>
  <si>
    <t>Environmental Pollution</t>
  </si>
  <si>
    <t>Địa lý kinh tế Việt Nam</t>
  </si>
  <si>
    <t>Vietnam Economic Geography</t>
  </si>
  <si>
    <t>III. Giáo dục thể chất*</t>
  </si>
  <si>
    <t>IV. Giáo dục quốc phòng*</t>
  </si>
  <si>
    <t>165 tiết</t>
  </si>
  <si>
    <t>B. Kiến thức giáo dục chuyên nghiệp</t>
  </si>
  <si>
    <t xml:space="preserve">I. Kiến thức cơ sở ngành                                                                                    </t>
  </si>
  <si>
    <t>a) Các học phần bắt buộc</t>
  </si>
  <si>
    <t>Vi sinh vật đại cương</t>
  </si>
  <si>
    <t xml:space="preserve">II. Kiến thức ngành </t>
  </si>
  <si>
    <t>III. Kiến thức bổ trợ</t>
  </si>
  <si>
    <t xml:space="preserve">Thực tập tốt nghiệp                                                                                     </t>
  </si>
  <si>
    <t>Tổng cộng</t>
  </si>
  <si>
    <t>Tiếng Anh 2</t>
  </si>
  <si>
    <t>Tiếng Anh 3</t>
  </si>
  <si>
    <t>English 3</t>
  </si>
  <si>
    <t>ĐẠI HỌC THÁI NGUYÊN</t>
  </si>
  <si>
    <t>CHƯƠNG TRÌNH ĐÀO TẠO ĐẠI HỌC</t>
  </si>
  <si>
    <t>CÔNG HÒA XÃ HỘI CHỦ NGHĨA VIỆT NAM</t>
  </si>
  <si>
    <t>Physical Education</t>
  </si>
  <si>
    <t>National Defense Education</t>
  </si>
  <si>
    <t xml:space="preserve">Basic Knowledge                                                                            </t>
  </si>
  <si>
    <t>Bệnh truyền nhiễm thú y</t>
  </si>
  <si>
    <t>Ký sinh trùng và bệnh ký sinh trùng  thú y</t>
  </si>
  <si>
    <t>Animal Products Inspection</t>
  </si>
  <si>
    <t>Bệnh lý học thú y</t>
  </si>
  <si>
    <t>Độc chất học thú y</t>
  </si>
  <si>
    <t>Chẩn đoán hình ảnh</t>
  </si>
  <si>
    <t>Ngoại - Sản thú y</t>
  </si>
  <si>
    <t>Bệnh truyền lây giữa động vật và người</t>
  </si>
  <si>
    <t>Bệnh ở chó mèo</t>
  </si>
  <si>
    <t>Bệnh ở động vật hoang dã</t>
  </si>
  <si>
    <t>Kiểm nghiệm thú sản</t>
  </si>
  <si>
    <t>Vệ sinh an toàn thực phẩm</t>
  </si>
  <si>
    <t>Nội - Chẩn thú y</t>
  </si>
  <si>
    <t>Xác suất - Thống kê</t>
  </si>
  <si>
    <t>An toàn lao động</t>
  </si>
  <si>
    <t>b) Các học phần tự chọn (tích lũy đủ 6 TC)</t>
  </si>
  <si>
    <t>TRƯỜNG ĐH NÔNG LÂM</t>
  </si>
  <si>
    <t xml:space="preserve">Ghi chú: </t>
  </si>
  <si>
    <t>- Các học phần Giáo dục thể chất, Giáo dục quốc phòng và Rèn nghề không tính vào số tín chỉ của chương trình đào tạo</t>
  </si>
  <si>
    <t>- 1 tín chỉ (1TC) bằng 15 tiết lý thuyết;  30 tiết thực hành;  60 tiết thực tập nghề nghiệp (tương đương 1 tuần), rèn nghề ngoài thực địa</t>
  </si>
  <si>
    <t>Cơ thể học động vật</t>
  </si>
  <si>
    <t>Quản lý nguy cơ sinh học</t>
  </si>
  <si>
    <t>Công nghệ sinh học ứng dụng trong Thú y</t>
  </si>
  <si>
    <t>Sinh hóa - Sinh lý động vật</t>
  </si>
  <si>
    <t>Thực hành Spa thú cưng</t>
  </si>
  <si>
    <t>Thực hành chăm sóc, và huấn luyện thú cưng</t>
  </si>
  <si>
    <t>Một sức khỏe trong Thú y</t>
  </si>
  <si>
    <t>V.</t>
  </si>
  <si>
    <t>Độc lập - Tự do - Hạnh phúc</t>
  </si>
  <si>
    <t>Quản trị doanh nghiệp</t>
  </si>
  <si>
    <t>Bảo quản và chế biến nông sản</t>
  </si>
  <si>
    <t>Trồng trọt chuyên khoa</t>
  </si>
  <si>
    <t>Hệ thống nông lâm kết hợp</t>
  </si>
  <si>
    <t>Tiêm phòng chống dịch</t>
  </si>
  <si>
    <t>Phân bổ các học phần trong toàn khóa học</t>
  </si>
  <si>
    <t>1. Năm thứ nhất</t>
  </si>
  <si>
    <t>*. Học kỳ 1</t>
  </si>
  <si>
    <t>Số tín chỉ</t>
  </si>
  <si>
    <t>Sinh học</t>
  </si>
  <si>
    <t>Toán cao cấp</t>
  </si>
  <si>
    <t>Cộng</t>
  </si>
  <si>
    <t>*. Học kỳ 2</t>
  </si>
  <si>
    <t>Giáo dục quốc phòng-An ninh (165 tiết = 5 tuần)</t>
  </si>
  <si>
    <t>2. Năm thứ hai</t>
  </si>
  <si>
    <t>3. Năm thứ ba</t>
  </si>
  <si>
    <t>Ký sinh trùng và bệnh ký sinh trùng thú y</t>
  </si>
  <si>
    <t>4. Năm thứ tư</t>
  </si>
  <si>
    <t>Khoa học quản lý</t>
  </si>
  <si>
    <t>Thực tập tốt nghiệp</t>
  </si>
  <si>
    <t>Môn bổ trợ tự chọn 1</t>
  </si>
  <si>
    <t>Môn bổ trợ tự chọn 2</t>
  </si>
  <si>
    <t>HIỆU TRƯỞNG</t>
  </si>
  <si>
    <t>PGS. TS. Trần Văn Điền</t>
  </si>
  <si>
    <t>TRƯỞNG KHOA</t>
  </si>
  <si>
    <t>TS. Phan Thị Hồng Phúc</t>
  </si>
  <si>
    <t>Khởi sự kinh doanh</t>
  </si>
  <si>
    <t xml:space="preserve">Kiến tập và Thực tập nghề nghiệp  </t>
  </si>
  <si>
    <t>Scientific Approach Methodology</t>
  </si>
  <si>
    <t>GMI121</t>
  </si>
  <si>
    <t>Animal Biochemistry - Physiology</t>
  </si>
  <si>
    <t xml:space="preserve">Vererinary Pathophysiology </t>
  </si>
  <si>
    <t>VPA231</t>
  </si>
  <si>
    <t>Imaging Diagnosis</t>
  </si>
  <si>
    <t>Veterinary Toxicology</t>
  </si>
  <si>
    <t>Veterinary Infectious Diseases</t>
  </si>
  <si>
    <t>Parasite and veterinary parasitology</t>
  </si>
  <si>
    <t>PVP331</t>
  </si>
  <si>
    <t>Diseases in Dogs and Cats</t>
  </si>
  <si>
    <t>Food safety and Hygence</t>
  </si>
  <si>
    <t>Zoonosis</t>
  </si>
  <si>
    <t>ZOO331</t>
  </si>
  <si>
    <t>Wildlife Diseases</t>
  </si>
  <si>
    <t>WDI331</t>
  </si>
  <si>
    <t>ABV331</t>
  </si>
  <si>
    <t>Business Administration</t>
  </si>
  <si>
    <t>BAD431</t>
  </si>
  <si>
    <t>Preservation and Processing of Agricultural Products</t>
  </si>
  <si>
    <t>PPA431</t>
  </si>
  <si>
    <t>Agroforestry System</t>
  </si>
  <si>
    <t xml:space="preserve">Biological Risk Management </t>
  </si>
  <si>
    <t>BRM431</t>
  </si>
  <si>
    <t>Specialized Cultivation</t>
  </si>
  <si>
    <t>Obligatory Subjects</t>
  </si>
  <si>
    <t>Speciality Knowledge</t>
  </si>
  <si>
    <t>Optional Subjects (the accomplishment of 6 credits is required)</t>
  </si>
  <si>
    <t>Pet Spa Practice</t>
  </si>
  <si>
    <t>Caring and Training Practice for Pets</t>
  </si>
  <si>
    <t>ASY431</t>
  </si>
  <si>
    <t>SCU431</t>
  </si>
  <si>
    <t>Professional Internship</t>
  </si>
  <si>
    <t>FTS511</t>
  </si>
  <si>
    <t>b)</t>
  </si>
  <si>
    <t>Professional skill Practice</t>
  </si>
  <si>
    <t>Professional Education Knowlegde</t>
  </si>
  <si>
    <t>Veterinary Internal Diseases and Diagnostics</t>
  </si>
  <si>
    <t>Veterinary Surgery - Obstetrics</t>
  </si>
  <si>
    <t>IDD331</t>
  </si>
  <si>
    <t>VSO331</t>
  </si>
  <si>
    <t>API331</t>
  </si>
  <si>
    <t>PVS331</t>
  </si>
  <si>
    <t>PSO331</t>
  </si>
  <si>
    <t>Animal Welfare and Specialized Law</t>
  </si>
  <si>
    <t>Thao tác kỹ thuật cơ bản trong phòng thí nghiệm</t>
  </si>
  <si>
    <t>Marketing</t>
  </si>
  <si>
    <t>MAR431</t>
  </si>
  <si>
    <t>Giao dịch và đàm phán trong kinh doanh</t>
  </si>
  <si>
    <t>Business Communication and Negotiation</t>
  </si>
  <si>
    <t>BCN431</t>
  </si>
  <si>
    <t>Entrepreneurship</t>
  </si>
  <si>
    <t>ENT431</t>
  </si>
  <si>
    <t>Phân tích Chuỗi giá trị</t>
  </si>
  <si>
    <t xml:space="preserve">Value Chain Analysis </t>
  </si>
  <si>
    <t>Xây dựng và phát triển thương hiệu sản phẩm</t>
  </si>
  <si>
    <t>Brand Creation and Development</t>
  </si>
  <si>
    <t>VCA431</t>
  </si>
  <si>
    <t>BCD431</t>
  </si>
  <si>
    <t>Công nghệ thực phẩm</t>
  </si>
  <si>
    <t>Food Technology</t>
  </si>
  <si>
    <t>FTE431</t>
  </si>
  <si>
    <t>Công nghệ môi trường</t>
  </si>
  <si>
    <t>Environmental Technology</t>
  </si>
  <si>
    <t>ETE431</t>
  </si>
  <si>
    <t>Ứng dụng Blockchain trong nông nghiệp</t>
  </si>
  <si>
    <t>Blockchain Application in Agribusiness</t>
  </si>
  <si>
    <t>BAA431</t>
  </si>
  <si>
    <t>Phương pháp nghiên cứu khoa học</t>
  </si>
  <si>
    <t>TTNN: Tiêm phòng chống dịch</t>
  </si>
  <si>
    <t>Method of Scientific Research</t>
  </si>
  <si>
    <t xml:space="preserve">Fundamental Principles of Marxism and Leninism (FP1) </t>
  </si>
  <si>
    <t>MLP121</t>
  </si>
  <si>
    <t>Fundamental Principles of Marxism and Leninism (FPII)</t>
  </si>
  <si>
    <t>MLP132</t>
  </si>
  <si>
    <t>HoChiMinh’s Ideology</t>
  </si>
  <si>
    <t>HCM121</t>
  </si>
  <si>
    <t>Đường lối cách mạng của ĐCSVN</t>
  </si>
  <si>
    <t>Revolutionary Orientation and Policies of Vietnamese Communist Party</t>
  </si>
  <si>
    <t>VCP131</t>
  </si>
  <si>
    <t>CHE141</t>
  </si>
  <si>
    <t>Biology</t>
  </si>
  <si>
    <t>GBI121</t>
  </si>
  <si>
    <t>GSO121</t>
  </si>
  <si>
    <t>PHY121</t>
  </si>
  <si>
    <t>MAT121</t>
  </si>
  <si>
    <t>ENG131</t>
  </si>
  <si>
    <t>ENG132</t>
  </si>
  <si>
    <t>ENG133</t>
  </si>
  <si>
    <t>GIN131</t>
  </si>
  <si>
    <t xml:space="preserve">PST131 </t>
  </si>
  <si>
    <t>Management Science</t>
  </si>
  <si>
    <t>MEC121</t>
  </si>
  <si>
    <t>EEC121</t>
  </si>
  <si>
    <t>VEG121</t>
  </si>
  <si>
    <t>Nhà nước và pháp luật</t>
  </si>
  <si>
    <t>SLA121</t>
  </si>
  <si>
    <t xml:space="preserve">Ô nhiễm Môi trường </t>
  </si>
  <si>
    <t>EPO121</t>
  </si>
  <si>
    <t>Sinh học phân tử</t>
  </si>
  <si>
    <t>Molecular Biology</t>
  </si>
  <si>
    <t>MBI121</t>
  </si>
  <si>
    <t>SAM121</t>
  </si>
  <si>
    <t>Works Safety and Hygenic</t>
  </si>
  <si>
    <t>WSH121</t>
  </si>
  <si>
    <t>PHE111+PHE112+PHE113</t>
  </si>
  <si>
    <t>Tay không, điền kinh</t>
  </si>
  <si>
    <t>Bóng chuyền</t>
  </si>
  <si>
    <t>Cầu lông</t>
  </si>
  <si>
    <t>Đá cầu</t>
  </si>
  <si>
    <t>Võ</t>
  </si>
  <si>
    <t>Bóng rổ</t>
  </si>
  <si>
    <t>Bóng đá</t>
  </si>
  <si>
    <t>Những nguyên lý cơ bản của chủ nghĩa Mac – Lenin (Nguyên lý 1)</t>
  </si>
  <si>
    <t>Những nguyên lý cơ bản của chủ nghĩa Mac – Lenin (Nguyên lý 2)</t>
  </si>
  <si>
    <t>GDTC 1</t>
  </si>
  <si>
    <t>GDTC 2</t>
  </si>
  <si>
    <t>Xác suất thống kê</t>
  </si>
  <si>
    <t>GDTC 3</t>
  </si>
  <si>
    <t>Vi sinh vật đại cương (ĐLKTVN,.)</t>
  </si>
  <si>
    <t>Khoa học quản lý (STMT,..)</t>
  </si>
  <si>
    <t>Thực hành Chẩn đoán phi lâm sàng thú y</t>
  </si>
  <si>
    <t>Thực hành Chẩn đoán và điều trị bệnh cho thú cưng</t>
  </si>
  <si>
    <t xml:space="preserve">Chuyên ngành:  Dược Thú y (Pharmacy - Veterynary Medicince) </t>
  </si>
  <si>
    <t>Vi sinh vật thú y</t>
  </si>
  <si>
    <t>VMI231</t>
  </si>
  <si>
    <t>Hóa dược</t>
  </si>
  <si>
    <t xml:space="preserve">Medicinal Chemistry </t>
  </si>
  <si>
    <t>MCH231</t>
  </si>
  <si>
    <t>Dược động học</t>
  </si>
  <si>
    <t xml:space="preserve">Pharmacokinetics </t>
  </si>
  <si>
    <t>PCO231</t>
  </si>
  <si>
    <t>Dịch tễ học thú y</t>
  </si>
  <si>
    <t>Veterinary Epidemionogy</t>
  </si>
  <si>
    <t>IDI231</t>
  </si>
  <si>
    <t>Marketing dược căn bản</t>
  </si>
  <si>
    <t>Basic of Pharmaceutical Marketing</t>
  </si>
  <si>
    <t>BPM231</t>
  </si>
  <si>
    <t>Kinh tế dược</t>
  </si>
  <si>
    <t>Pharmaceutical Economics</t>
  </si>
  <si>
    <t>PEC231</t>
  </si>
  <si>
    <t>Kỹ thuật bào chế và sinh dược học các dạng thuốc</t>
  </si>
  <si>
    <t>Pharmaceutics and Pharma-bioavailability of Different Drug Forms</t>
  </si>
  <si>
    <t>PPD341</t>
  </si>
  <si>
    <t>Thuốc và cách sử dụng</t>
  </si>
  <si>
    <t>Veterinary Medicine and The Usage</t>
  </si>
  <si>
    <t>Kiểm nghiệm dược phẩm</t>
  </si>
  <si>
    <t>Drug Inspection</t>
  </si>
  <si>
    <t>DIN331</t>
  </si>
  <si>
    <t>Dược liệu</t>
  </si>
  <si>
    <t>Medicine Plants</t>
  </si>
  <si>
    <t>MPL331</t>
  </si>
  <si>
    <t>VID341</t>
  </si>
  <si>
    <t>Công nghệ sinh học dược phẩm</t>
  </si>
  <si>
    <t>Pharma-biotechnology</t>
  </si>
  <si>
    <t>PBI331</t>
  </si>
  <si>
    <t>Tài nguyên cây dược liệu và khai thác dược liệu tự nhiên</t>
  </si>
  <si>
    <t>Medicine Plant Resources and The Exploitation of Natural Drugs</t>
  </si>
  <si>
    <t>MPR331</t>
  </si>
  <si>
    <t>Công nghệ sản xuất và sử dụng vắc xin</t>
  </si>
  <si>
    <t>Bệnh ở động vật thủy sản</t>
  </si>
  <si>
    <t>Diseases in Aquatic Animals</t>
  </si>
  <si>
    <t>DAA331</t>
  </si>
  <si>
    <t>Châm cứu chữa bệnh vật nuôi</t>
  </si>
  <si>
    <t>Acupuncture for Treatment in Animals</t>
  </si>
  <si>
    <t>ATA331</t>
  </si>
  <si>
    <t>a) Học phần bắt buộc</t>
  </si>
  <si>
    <t xml:space="preserve">Thực hành Phẫu thuật ngoại khoa Thú y </t>
  </si>
  <si>
    <t>Thực hành Ngoại - Sản thú y</t>
  </si>
  <si>
    <t>Thực hành Chẩn đoán lâm sàng  thú y</t>
  </si>
  <si>
    <t>Thực hành Ngoại - Sản thú cưng</t>
  </si>
  <si>
    <t>Tham quan nhà máy sản xuất thuốc thú y và bệnh viện thú y</t>
  </si>
  <si>
    <t>Field trip study: Visiting veterinary drugs factory and veterinary hospital</t>
  </si>
  <si>
    <t>Lập kế hoạch sản xuất và sử dụng phần mềm quản lý, kinh doanh thuốc thú y</t>
  </si>
  <si>
    <t>Planning production and use software management and trading veterinary drugs</t>
  </si>
  <si>
    <t>Quản lý dịch bệnh và sử dụng thuốc thú y tại trại gia cầm</t>
  </si>
  <si>
    <t>Epidemic management and drug use in poultry farms</t>
  </si>
  <si>
    <t>Quản lý dịch bệnh và sử dụng thuốc thú y tại trại lợn</t>
  </si>
  <si>
    <t>Epidemic management and drug use in pig farms</t>
  </si>
  <si>
    <t>Quản lý dịch bệnh và sử dụng thuốc thú y tại trang trại gia súc nhai lại</t>
  </si>
  <si>
    <t>Epidemic management and drug use in ruminant farms</t>
  </si>
  <si>
    <t>PVT7101</t>
  </si>
  <si>
    <t>VI. Rèn nghề</t>
  </si>
  <si>
    <t>Công nghệ sản xuất và kiểm nghiệm thuốc thú y</t>
  </si>
  <si>
    <t>Vaccine Application and Production Technology Skills</t>
  </si>
  <si>
    <t>VAS621</t>
  </si>
  <si>
    <t>TTNN: Tham quan nhà máy thuốc thú y và bệnh viện thú y</t>
  </si>
  <si>
    <t>Rèn nghề: Công nghệ sản xuất và kiểm nghiệm thuốc thú y</t>
  </si>
  <si>
    <t>5. Năm thứ năm</t>
  </si>
  <si>
    <t>Một sức khỏe trong thú y</t>
  </si>
  <si>
    <t>Phúc lợi động vật và Luật chuyên ngành</t>
  </si>
  <si>
    <t>Độc chất học Thú y</t>
  </si>
  <si>
    <t>Tiếp cận thị trường thuốc và dịch vụ thú y</t>
  </si>
  <si>
    <t>Cốt lõi</t>
  </si>
  <si>
    <t>II. Các học phần tự chọn (tích lũy đủ 4 TC)</t>
  </si>
  <si>
    <t>b) Các học phần tự chọn (tích lũy đủ 10 TC)</t>
  </si>
  <si>
    <t>Optional Subjects (the accomplishment of 10 credits is required)</t>
  </si>
  <si>
    <t>Optional Subjects (the accomplishment of 16 credits is required)</t>
  </si>
  <si>
    <t>b) Các học phần tự chọn (tích lũy đủ 16 TC)</t>
  </si>
  <si>
    <t>Optional Subjects (the accomplishment of 5 credits is required)</t>
  </si>
  <si>
    <t>Học phần tự chọn (tích lũy đủ 5 TC)</t>
  </si>
  <si>
    <t>Pharmacy - Veterinary Medicince Thesis</t>
  </si>
  <si>
    <t>TTNN: Tiếp cận thị trường thuốc và dịch vụ thú y</t>
  </si>
  <si>
    <t>FSH321</t>
  </si>
  <si>
    <t>AWS321</t>
  </si>
  <si>
    <t>ABP251</t>
  </si>
  <si>
    <t>VTO221</t>
  </si>
  <si>
    <t>VEP221</t>
  </si>
  <si>
    <t>VMU321</t>
  </si>
  <si>
    <t>DDC321</t>
  </si>
  <si>
    <t>OHV321</t>
  </si>
  <si>
    <t>PSP321</t>
  </si>
  <si>
    <t>DTP321</t>
  </si>
  <si>
    <t>SOP321</t>
  </si>
  <si>
    <t>CTP321</t>
  </si>
  <si>
    <t>EMD551</t>
  </si>
  <si>
    <t>EMD552</t>
  </si>
  <si>
    <t>EMD553</t>
  </si>
  <si>
    <t>MSR321</t>
  </si>
  <si>
    <t>PPU611</t>
  </si>
  <si>
    <r>
      <t xml:space="preserve"> Mã ngành: 7640101. </t>
    </r>
    <r>
      <rPr>
        <b/>
        <sz val="11"/>
        <rFont val="Times New Roman"/>
        <family val="1"/>
      </rPr>
      <t>Thời gian đào tạo: 4,5 năm</t>
    </r>
  </si>
  <si>
    <t>Mathematics</t>
  </si>
  <si>
    <t>General Microbiology</t>
  </si>
  <si>
    <t>State and Law</t>
  </si>
  <si>
    <t>Animal Anatomy and Histology</t>
  </si>
  <si>
    <t>AAH251</t>
  </si>
  <si>
    <t>VCD231</t>
  </si>
  <si>
    <t>Practice in Veterinary Clinical Diagnosis</t>
  </si>
  <si>
    <t>Practice in Veterinary Laboratory Diagnosis</t>
  </si>
  <si>
    <t>VLD231</t>
  </si>
  <si>
    <t>Veterinary Microbiology</t>
  </si>
  <si>
    <t>Vaccine Utilization and production technology</t>
  </si>
  <si>
    <t>VUP321</t>
  </si>
  <si>
    <t>One Health in Veterinary Medicine</t>
  </si>
  <si>
    <t>Application of Biotechnology in Veterinary Medicine</t>
  </si>
  <si>
    <t>Practice in Veterinary Surgery - Obstetrics</t>
  </si>
  <si>
    <t>Practice in Veterinary Surgery</t>
  </si>
  <si>
    <t>Practice in Diagnosis and Treatment for Pets</t>
  </si>
  <si>
    <t>Practice in Surgery - Obstetrics for Pets</t>
  </si>
  <si>
    <t>Vaccination for Disease Prevention and Control</t>
  </si>
  <si>
    <t>VDP531</t>
  </si>
  <si>
    <t>Veterinary Drug marketing and services</t>
  </si>
  <si>
    <t>DMS631</t>
  </si>
  <si>
    <t>Basic Laboratory Skills</t>
  </si>
  <si>
    <t>BLS611</t>
  </si>
  <si>
    <t>Thái nguyên, ngày …. tháng….năm 201…</t>
  </si>
</sst>
</file>

<file path=xl/styles.xml><?xml version="1.0" encoding="utf-8"?>
<styleSheet xmlns="http://schemas.openxmlformats.org/spreadsheetml/2006/main">
  <fonts count="1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Arial"/>
      <family val="2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2" fillId="2" borderId="3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3" borderId="0" xfId="0" applyFont="1" applyFill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justify" vertical="center" wrapText="1"/>
    </xf>
    <xf numFmtId="0" fontId="5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/>
    </xf>
    <xf numFmtId="0" fontId="0" fillId="3" borderId="0" xfId="0" applyFill="1"/>
    <xf numFmtId="0" fontId="2" fillId="3" borderId="1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topLeftCell="A3" workbookViewId="0">
      <selection activeCell="F12" sqref="F12"/>
    </sheetView>
  </sheetViews>
  <sheetFormatPr defaultRowHeight="15.75"/>
  <cols>
    <col min="1" max="1" width="3.5" style="3" customWidth="1"/>
    <col min="2" max="2" width="22.375" style="3" customWidth="1"/>
    <col min="3" max="3" width="31.25" style="3" customWidth="1"/>
    <col min="4" max="4" width="5.375" style="3" customWidth="1"/>
    <col min="5" max="5" width="6.25" style="3" customWidth="1"/>
    <col min="6" max="6" width="6.125" style="3" customWidth="1"/>
    <col min="7" max="7" width="9" style="3" customWidth="1"/>
    <col min="8" max="218" width="9" style="3"/>
    <col min="219" max="219" width="3.5" style="3" customWidth="1"/>
    <col min="220" max="220" width="28.25" style="3" customWidth="1"/>
    <col min="221" max="221" width="29.125" style="3" customWidth="1"/>
    <col min="222" max="222" width="4.25" style="3" customWidth="1"/>
    <col min="223" max="223" width="6.25" style="3" customWidth="1"/>
    <col min="224" max="224" width="6.375" style="3" customWidth="1"/>
    <col min="225" max="225" width="9.375" style="3" customWidth="1"/>
    <col min="226" max="474" width="9" style="3"/>
    <col min="475" max="475" width="3.5" style="3" customWidth="1"/>
    <col min="476" max="476" width="28.25" style="3" customWidth="1"/>
    <col min="477" max="477" width="29.125" style="3" customWidth="1"/>
    <col min="478" max="478" width="4.25" style="3" customWidth="1"/>
    <col min="479" max="479" width="6.25" style="3" customWidth="1"/>
    <col min="480" max="480" width="6.375" style="3" customWidth="1"/>
    <col min="481" max="481" width="9.375" style="3" customWidth="1"/>
    <col min="482" max="730" width="9" style="3"/>
    <col min="731" max="731" width="3.5" style="3" customWidth="1"/>
    <col min="732" max="732" width="28.25" style="3" customWidth="1"/>
    <col min="733" max="733" width="29.125" style="3" customWidth="1"/>
    <col min="734" max="734" width="4.25" style="3" customWidth="1"/>
    <col min="735" max="735" width="6.25" style="3" customWidth="1"/>
    <col min="736" max="736" width="6.375" style="3" customWidth="1"/>
    <col min="737" max="737" width="9.375" style="3" customWidth="1"/>
    <col min="738" max="986" width="9" style="3"/>
    <col min="987" max="987" width="3.5" style="3" customWidth="1"/>
    <col min="988" max="988" width="28.25" style="3" customWidth="1"/>
    <col min="989" max="989" width="29.125" style="3" customWidth="1"/>
    <col min="990" max="990" width="4.25" style="3" customWidth="1"/>
    <col min="991" max="991" width="6.25" style="3" customWidth="1"/>
    <col min="992" max="992" width="6.375" style="3" customWidth="1"/>
    <col min="993" max="993" width="9.375" style="3" customWidth="1"/>
    <col min="994" max="1242" width="9" style="3"/>
    <col min="1243" max="1243" width="3.5" style="3" customWidth="1"/>
    <col min="1244" max="1244" width="28.25" style="3" customWidth="1"/>
    <col min="1245" max="1245" width="29.125" style="3" customWidth="1"/>
    <col min="1246" max="1246" width="4.25" style="3" customWidth="1"/>
    <col min="1247" max="1247" width="6.25" style="3" customWidth="1"/>
    <col min="1248" max="1248" width="6.375" style="3" customWidth="1"/>
    <col min="1249" max="1249" width="9.375" style="3" customWidth="1"/>
    <col min="1250" max="1498" width="9" style="3"/>
    <col min="1499" max="1499" width="3.5" style="3" customWidth="1"/>
    <col min="1500" max="1500" width="28.25" style="3" customWidth="1"/>
    <col min="1501" max="1501" width="29.125" style="3" customWidth="1"/>
    <col min="1502" max="1502" width="4.25" style="3" customWidth="1"/>
    <col min="1503" max="1503" width="6.25" style="3" customWidth="1"/>
    <col min="1504" max="1504" width="6.375" style="3" customWidth="1"/>
    <col min="1505" max="1505" width="9.375" style="3" customWidth="1"/>
    <col min="1506" max="1754" width="9" style="3"/>
    <col min="1755" max="1755" width="3.5" style="3" customWidth="1"/>
    <col min="1756" max="1756" width="28.25" style="3" customWidth="1"/>
    <col min="1757" max="1757" width="29.125" style="3" customWidth="1"/>
    <col min="1758" max="1758" width="4.25" style="3" customWidth="1"/>
    <col min="1759" max="1759" width="6.25" style="3" customWidth="1"/>
    <col min="1760" max="1760" width="6.375" style="3" customWidth="1"/>
    <col min="1761" max="1761" width="9.375" style="3" customWidth="1"/>
    <col min="1762" max="2010" width="9" style="3"/>
    <col min="2011" max="2011" width="3.5" style="3" customWidth="1"/>
    <col min="2012" max="2012" width="28.25" style="3" customWidth="1"/>
    <col min="2013" max="2013" width="29.125" style="3" customWidth="1"/>
    <col min="2014" max="2014" width="4.25" style="3" customWidth="1"/>
    <col min="2015" max="2015" width="6.25" style="3" customWidth="1"/>
    <col min="2016" max="2016" width="6.375" style="3" customWidth="1"/>
    <col min="2017" max="2017" width="9.375" style="3" customWidth="1"/>
    <col min="2018" max="2266" width="9" style="3"/>
    <col min="2267" max="2267" width="3.5" style="3" customWidth="1"/>
    <col min="2268" max="2268" width="28.25" style="3" customWidth="1"/>
    <col min="2269" max="2269" width="29.125" style="3" customWidth="1"/>
    <col min="2270" max="2270" width="4.25" style="3" customWidth="1"/>
    <col min="2271" max="2271" width="6.25" style="3" customWidth="1"/>
    <col min="2272" max="2272" width="6.375" style="3" customWidth="1"/>
    <col min="2273" max="2273" width="9.375" style="3" customWidth="1"/>
    <col min="2274" max="2522" width="9" style="3"/>
    <col min="2523" max="2523" width="3.5" style="3" customWidth="1"/>
    <col min="2524" max="2524" width="28.25" style="3" customWidth="1"/>
    <col min="2525" max="2525" width="29.125" style="3" customWidth="1"/>
    <col min="2526" max="2526" width="4.25" style="3" customWidth="1"/>
    <col min="2527" max="2527" width="6.25" style="3" customWidth="1"/>
    <col min="2528" max="2528" width="6.375" style="3" customWidth="1"/>
    <col min="2529" max="2529" width="9.375" style="3" customWidth="1"/>
    <col min="2530" max="2778" width="9" style="3"/>
    <col min="2779" max="2779" width="3.5" style="3" customWidth="1"/>
    <col min="2780" max="2780" width="28.25" style="3" customWidth="1"/>
    <col min="2781" max="2781" width="29.125" style="3" customWidth="1"/>
    <col min="2782" max="2782" width="4.25" style="3" customWidth="1"/>
    <col min="2783" max="2783" width="6.25" style="3" customWidth="1"/>
    <col min="2784" max="2784" width="6.375" style="3" customWidth="1"/>
    <col min="2785" max="2785" width="9.375" style="3" customWidth="1"/>
    <col min="2786" max="3034" width="9" style="3"/>
    <col min="3035" max="3035" width="3.5" style="3" customWidth="1"/>
    <col min="3036" max="3036" width="28.25" style="3" customWidth="1"/>
    <col min="3037" max="3037" width="29.125" style="3" customWidth="1"/>
    <col min="3038" max="3038" width="4.25" style="3" customWidth="1"/>
    <col min="3039" max="3039" width="6.25" style="3" customWidth="1"/>
    <col min="3040" max="3040" width="6.375" style="3" customWidth="1"/>
    <col min="3041" max="3041" width="9.375" style="3" customWidth="1"/>
    <col min="3042" max="3290" width="9" style="3"/>
    <col min="3291" max="3291" width="3.5" style="3" customWidth="1"/>
    <col min="3292" max="3292" width="28.25" style="3" customWidth="1"/>
    <col min="3293" max="3293" width="29.125" style="3" customWidth="1"/>
    <col min="3294" max="3294" width="4.25" style="3" customWidth="1"/>
    <col min="3295" max="3295" width="6.25" style="3" customWidth="1"/>
    <col min="3296" max="3296" width="6.375" style="3" customWidth="1"/>
    <col min="3297" max="3297" width="9.375" style="3" customWidth="1"/>
    <col min="3298" max="3546" width="9" style="3"/>
    <col min="3547" max="3547" width="3.5" style="3" customWidth="1"/>
    <col min="3548" max="3548" width="28.25" style="3" customWidth="1"/>
    <col min="3549" max="3549" width="29.125" style="3" customWidth="1"/>
    <col min="3550" max="3550" width="4.25" style="3" customWidth="1"/>
    <col min="3551" max="3551" width="6.25" style="3" customWidth="1"/>
    <col min="3552" max="3552" width="6.375" style="3" customWidth="1"/>
    <col min="3553" max="3553" width="9.375" style="3" customWidth="1"/>
    <col min="3554" max="3802" width="9" style="3"/>
    <col min="3803" max="3803" width="3.5" style="3" customWidth="1"/>
    <col min="3804" max="3804" width="28.25" style="3" customWidth="1"/>
    <col min="3805" max="3805" width="29.125" style="3" customWidth="1"/>
    <col min="3806" max="3806" width="4.25" style="3" customWidth="1"/>
    <col min="3807" max="3807" width="6.25" style="3" customWidth="1"/>
    <col min="3808" max="3808" width="6.375" style="3" customWidth="1"/>
    <col min="3809" max="3809" width="9.375" style="3" customWidth="1"/>
    <col min="3810" max="4058" width="9" style="3"/>
    <col min="4059" max="4059" width="3.5" style="3" customWidth="1"/>
    <col min="4060" max="4060" width="28.25" style="3" customWidth="1"/>
    <col min="4061" max="4061" width="29.125" style="3" customWidth="1"/>
    <col min="4062" max="4062" width="4.25" style="3" customWidth="1"/>
    <col min="4063" max="4063" width="6.25" style="3" customWidth="1"/>
    <col min="4064" max="4064" width="6.375" style="3" customWidth="1"/>
    <col min="4065" max="4065" width="9.375" style="3" customWidth="1"/>
    <col min="4066" max="4314" width="9" style="3"/>
    <col min="4315" max="4315" width="3.5" style="3" customWidth="1"/>
    <col min="4316" max="4316" width="28.25" style="3" customWidth="1"/>
    <col min="4317" max="4317" width="29.125" style="3" customWidth="1"/>
    <col min="4318" max="4318" width="4.25" style="3" customWidth="1"/>
    <col min="4319" max="4319" width="6.25" style="3" customWidth="1"/>
    <col min="4320" max="4320" width="6.375" style="3" customWidth="1"/>
    <col min="4321" max="4321" width="9.375" style="3" customWidth="1"/>
    <col min="4322" max="4570" width="9" style="3"/>
    <col min="4571" max="4571" width="3.5" style="3" customWidth="1"/>
    <col min="4572" max="4572" width="28.25" style="3" customWidth="1"/>
    <col min="4573" max="4573" width="29.125" style="3" customWidth="1"/>
    <col min="4574" max="4574" width="4.25" style="3" customWidth="1"/>
    <col min="4575" max="4575" width="6.25" style="3" customWidth="1"/>
    <col min="4576" max="4576" width="6.375" style="3" customWidth="1"/>
    <col min="4577" max="4577" width="9.375" style="3" customWidth="1"/>
    <col min="4578" max="4826" width="9" style="3"/>
    <col min="4827" max="4827" width="3.5" style="3" customWidth="1"/>
    <col min="4828" max="4828" width="28.25" style="3" customWidth="1"/>
    <col min="4829" max="4829" width="29.125" style="3" customWidth="1"/>
    <col min="4830" max="4830" width="4.25" style="3" customWidth="1"/>
    <col min="4831" max="4831" width="6.25" style="3" customWidth="1"/>
    <col min="4832" max="4832" width="6.375" style="3" customWidth="1"/>
    <col min="4833" max="4833" width="9.375" style="3" customWidth="1"/>
    <col min="4834" max="5082" width="9" style="3"/>
    <col min="5083" max="5083" width="3.5" style="3" customWidth="1"/>
    <col min="5084" max="5084" width="28.25" style="3" customWidth="1"/>
    <col min="5085" max="5085" width="29.125" style="3" customWidth="1"/>
    <col min="5086" max="5086" width="4.25" style="3" customWidth="1"/>
    <col min="5087" max="5087" width="6.25" style="3" customWidth="1"/>
    <col min="5088" max="5088" width="6.375" style="3" customWidth="1"/>
    <col min="5089" max="5089" width="9.375" style="3" customWidth="1"/>
    <col min="5090" max="5338" width="9" style="3"/>
    <col min="5339" max="5339" width="3.5" style="3" customWidth="1"/>
    <col min="5340" max="5340" width="28.25" style="3" customWidth="1"/>
    <col min="5341" max="5341" width="29.125" style="3" customWidth="1"/>
    <col min="5342" max="5342" width="4.25" style="3" customWidth="1"/>
    <col min="5343" max="5343" width="6.25" style="3" customWidth="1"/>
    <col min="5344" max="5344" width="6.375" style="3" customWidth="1"/>
    <col min="5345" max="5345" width="9.375" style="3" customWidth="1"/>
    <col min="5346" max="5594" width="9" style="3"/>
    <col min="5595" max="5595" width="3.5" style="3" customWidth="1"/>
    <col min="5596" max="5596" width="28.25" style="3" customWidth="1"/>
    <col min="5597" max="5597" width="29.125" style="3" customWidth="1"/>
    <col min="5598" max="5598" width="4.25" style="3" customWidth="1"/>
    <col min="5599" max="5599" width="6.25" style="3" customWidth="1"/>
    <col min="5600" max="5600" width="6.375" style="3" customWidth="1"/>
    <col min="5601" max="5601" width="9.375" style="3" customWidth="1"/>
    <col min="5602" max="5850" width="9" style="3"/>
    <col min="5851" max="5851" width="3.5" style="3" customWidth="1"/>
    <col min="5852" max="5852" width="28.25" style="3" customWidth="1"/>
    <col min="5853" max="5853" width="29.125" style="3" customWidth="1"/>
    <col min="5854" max="5854" width="4.25" style="3" customWidth="1"/>
    <col min="5855" max="5855" width="6.25" style="3" customWidth="1"/>
    <col min="5856" max="5856" width="6.375" style="3" customWidth="1"/>
    <col min="5857" max="5857" width="9.375" style="3" customWidth="1"/>
    <col min="5858" max="6106" width="9" style="3"/>
    <col min="6107" max="6107" width="3.5" style="3" customWidth="1"/>
    <col min="6108" max="6108" width="28.25" style="3" customWidth="1"/>
    <col min="6109" max="6109" width="29.125" style="3" customWidth="1"/>
    <col min="6110" max="6110" width="4.25" style="3" customWidth="1"/>
    <col min="6111" max="6111" width="6.25" style="3" customWidth="1"/>
    <col min="6112" max="6112" width="6.375" style="3" customWidth="1"/>
    <col min="6113" max="6113" width="9.375" style="3" customWidth="1"/>
    <col min="6114" max="6362" width="9" style="3"/>
    <col min="6363" max="6363" width="3.5" style="3" customWidth="1"/>
    <col min="6364" max="6364" width="28.25" style="3" customWidth="1"/>
    <col min="6365" max="6365" width="29.125" style="3" customWidth="1"/>
    <col min="6366" max="6366" width="4.25" style="3" customWidth="1"/>
    <col min="6367" max="6367" width="6.25" style="3" customWidth="1"/>
    <col min="6368" max="6368" width="6.375" style="3" customWidth="1"/>
    <col min="6369" max="6369" width="9.375" style="3" customWidth="1"/>
    <col min="6370" max="6618" width="9" style="3"/>
    <col min="6619" max="6619" width="3.5" style="3" customWidth="1"/>
    <col min="6620" max="6620" width="28.25" style="3" customWidth="1"/>
    <col min="6621" max="6621" width="29.125" style="3" customWidth="1"/>
    <col min="6622" max="6622" width="4.25" style="3" customWidth="1"/>
    <col min="6623" max="6623" width="6.25" style="3" customWidth="1"/>
    <col min="6624" max="6624" width="6.375" style="3" customWidth="1"/>
    <col min="6625" max="6625" width="9.375" style="3" customWidth="1"/>
    <col min="6626" max="6874" width="9" style="3"/>
    <col min="6875" max="6875" width="3.5" style="3" customWidth="1"/>
    <col min="6876" max="6876" width="28.25" style="3" customWidth="1"/>
    <col min="6877" max="6877" width="29.125" style="3" customWidth="1"/>
    <col min="6878" max="6878" width="4.25" style="3" customWidth="1"/>
    <col min="6879" max="6879" width="6.25" style="3" customWidth="1"/>
    <col min="6880" max="6880" width="6.375" style="3" customWidth="1"/>
    <col min="6881" max="6881" width="9.375" style="3" customWidth="1"/>
    <col min="6882" max="7130" width="9" style="3"/>
    <col min="7131" max="7131" width="3.5" style="3" customWidth="1"/>
    <col min="7132" max="7132" width="28.25" style="3" customWidth="1"/>
    <col min="7133" max="7133" width="29.125" style="3" customWidth="1"/>
    <col min="7134" max="7134" width="4.25" style="3" customWidth="1"/>
    <col min="7135" max="7135" width="6.25" style="3" customWidth="1"/>
    <col min="7136" max="7136" width="6.375" style="3" customWidth="1"/>
    <col min="7137" max="7137" width="9.375" style="3" customWidth="1"/>
    <col min="7138" max="7386" width="9" style="3"/>
    <col min="7387" max="7387" width="3.5" style="3" customWidth="1"/>
    <col min="7388" max="7388" width="28.25" style="3" customWidth="1"/>
    <col min="7389" max="7389" width="29.125" style="3" customWidth="1"/>
    <col min="7390" max="7390" width="4.25" style="3" customWidth="1"/>
    <col min="7391" max="7391" width="6.25" style="3" customWidth="1"/>
    <col min="7392" max="7392" width="6.375" style="3" customWidth="1"/>
    <col min="7393" max="7393" width="9.375" style="3" customWidth="1"/>
    <col min="7394" max="7642" width="9" style="3"/>
    <col min="7643" max="7643" width="3.5" style="3" customWidth="1"/>
    <col min="7644" max="7644" width="28.25" style="3" customWidth="1"/>
    <col min="7645" max="7645" width="29.125" style="3" customWidth="1"/>
    <col min="7646" max="7646" width="4.25" style="3" customWidth="1"/>
    <col min="7647" max="7647" width="6.25" style="3" customWidth="1"/>
    <col min="7648" max="7648" width="6.375" style="3" customWidth="1"/>
    <col min="7649" max="7649" width="9.375" style="3" customWidth="1"/>
    <col min="7650" max="7898" width="9" style="3"/>
    <col min="7899" max="7899" width="3.5" style="3" customWidth="1"/>
    <col min="7900" max="7900" width="28.25" style="3" customWidth="1"/>
    <col min="7901" max="7901" width="29.125" style="3" customWidth="1"/>
    <col min="7902" max="7902" width="4.25" style="3" customWidth="1"/>
    <col min="7903" max="7903" width="6.25" style="3" customWidth="1"/>
    <col min="7904" max="7904" width="6.375" style="3" customWidth="1"/>
    <col min="7905" max="7905" width="9.375" style="3" customWidth="1"/>
    <col min="7906" max="8154" width="9" style="3"/>
    <col min="8155" max="8155" width="3.5" style="3" customWidth="1"/>
    <col min="8156" max="8156" width="28.25" style="3" customWidth="1"/>
    <col min="8157" max="8157" width="29.125" style="3" customWidth="1"/>
    <col min="8158" max="8158" width="4.25" style="3" customWidth="1"/>
    <col min="8159" max="8159" width="6.25" style="3" customWidth="1"/>
    <col min="8160" max="8160" width="6.375" style="3" customWidth="1"/>
    <col min="8161" max="8161" width="9.375" style="3" customWidth="1"/>
    <col min="8162" max="8410" width="9" style="3"/>
    <col min="8411" max="8411" width="3.5" style="3" customWidth="1"/>
    <col min="8412" max="8412" width="28.25" style="3" customWidth="1"/>
    <col min="8413" max="8413" width="29.125" style="3" customWidth="1"/>
    <col min="8414" max="8414" width="4.25" style="3" customWidth="1"/>
    <col min="8415" max="8415" width="6.25" style="3" customWidth="1"/>
    <col min="8416" max="8416" width="6.375" style="3" customWidth="1"/>
    <col min="8417" max="8417" width="9.375" style="3" customWidth="1"/>
    <col min="8418" max="8666" width="9" style="3"/>
    <col min="8667" max="8667" width="3.5" style="3" customWidth="1"/>
    <col min="8668" max="8668" width="28.25" style="3" customWidth="1"/>
    <col min="8669" max="8669" width="29.125" style="3" customWidth="1"/>
    <col min="8670" max="8670" width="4.25" style="3" customWidth="1"/>
    <col min="8671" max="8671" width="6.25" style="3" customWidth="1"/>
    <col min="8672" max="8672" width="6.375" style="3" customWidth="1"/>
    <col min="8673" max="8673" width="9.375" style="3" customWidth="1"/>
    <col min="8674" max="8922" width="9" style="3"/>
    <col min="8923" max="8923" width="3.5" style="3" customWidth="1"/>
    <col min="8924" max="8924" width="28.25" style="3" customWidth="1"/>
    <col min="8925" max="8925" width="29.125" style="3" customWidth="1"/>
    <col min="8926" max="8926" width="4.25" style="3" customWidth="1"/>
    <col min="8927" max="8927" width="6.25" style="3" customWidth="1"/>
    <col min="8928" max="8928" width="6.375" style="3" customWidth="1"/>
    <col min="8929" max="8929" width="9.375" style="3" customWidth="1"/>
    <col min="8930" max="9178" width="9" style="3"/>
    <col min="9179" max="9179" width="3.5" style="3" customWidth="1"/>
    <col min="9180" max="9180" width="28.25" style="3" customWidth="1"/>
    <col min="9181" max="9181" width="29.125" style="3" customWidth="1"/>
    <col min="9182" max="9182" width="4.25" style="3" customWidth="1"/>
    <col min="9183" max="9183" width="6.25" style="3" customWidth="1"/>
    <col min="9184" max="9184" width="6.375" style="3" customWidth="1"/>
    <col min="9185" max="9185" width="9.375" style="3" customWidth="1"/>
    <col min="9186" max="9434" width="9" style="3"/>
    <col min="9435" max="9435" width="3.5" style="3" customWidth="1"/>
    <col min="9436" max="9436" width="28.25" style="3" customWidth="1"/>
    <col min="9437" max="9437" width="29.125" style="3" customWidth="1"/>
    <col min="9438" max="9438" width="4.25" style="3" customWidth="1"/>
    <col min="9439" max="9439" width="6.25" style="3" customWidth="1"/>
    <col min="9440" max="9440" width="6.375" style="3" customWidth="1"/>
    <col min="9441" max="9441" width="9.375" style="3" customWidth="1"/>
    <col min="9442" max="9690" width="9" style="3"/>
    <col min="9691" max="9691" width="3.5" style="3" customWidth="1"/>
    <col min="9692" max="9692" width="28.25" style="3" customWidth="1"/>
    <col min="9693" max="9693" width="29.125" style="3" customWidth="1"/>
    <col min="9694" max="9694" width="4.25" style="3" customWidth="1"/>
    <col min="9695" max="9695" width="6.25" style="3" customWidth="1"/>
    <col min="9696" max="9696" width="6.375" style="3" customWidth="1"/>
    <col min="9697" max="9697" width="9.375" style="3" customWidth="1"/>
    <col min="9698" max="9946" width="9" style="3"/>
    <col min="9947" max="9947" width="3.5" style="3" customWidth="1"/>
    <col min="9948" max="9948" width="28.25" style="3" customWidth="1"/>
    <col min="9949" max="9949" width="29.125" style="3" customWidth="1"/>
    <col min="9950" max="9950" width="4.25" style="3" customWidth="1"/>
    <col min="9951" max="9951" width="6.25" style="3" customWidth="1"/>
    <col min="9952" max="9952" width="6.375" style="3" customWidth="1"/>
    <col min="9953" max="9953" width="9.375" style="3" customWidth="1"/>
    <col min="9954" max="10202" width="9" style="3"/>
    <col min="10203" max="10203" width="3.5" style="3" customWidth="1"/>
    <col min="10204" max="10204" width="28.25" style="3" customWidth="1"/>
    <col min="10205" max="10205" width="29.125" style="3" customWidth="1"/>
    <col min="10206" max="10206" width="4.25" style="3" customWidth="1"/>
    <col min="10207" max="10207" width="6.25" style="3" customWidth="1"/>
    <col min="10208" max="10208" width="6.375" style="3" customWidth="1"/>
    <col min="10209" max="10209" width="9.375" style="3" customWidth="1"/>
    <col min="10210" max="10458" width="9" style="3"/>
    <col min="10459" max="10459" width="3.5" style="3" customWidth="1"/>
    <col min="10460" max="10460" width="28.25" style="3" customWidth="1"/>
    <col min="10461" max="10461" width="29.125" style="3" customWidth="1"/>
    <col min="10462" max="10462" width="4.25" style="3" customWidth="1"/>
    <col min="10463" max="10463" width="6.25" style="3" customWidth="1"/>
    <col min="10464" max="10464" width="6.375" style="3" customWidth="1"/>
    <col min="10465" max="10465" width="9.375" style="3" customWidth="1"/>
    <col min="10466" max="10714" width="9" style="3"/>
    <col min="10715" max="10715" width="3.5" style="3" customWidth="1"/>
    <col min="10716" max="10716" width="28.25" style="3" customWidth="1"/>
    <col min="10717" max="10717" width="29.125" style="3" customWidth="1"/>
    <col min="10718" max="10718" width="4.25" style="3" customWidth="1"/>
    <col min="10719" max="10719" width="6.25" style="3" customWidth="1"/>
    <col min="10720" max="10720" width="6.375" style="3" customWidth="1"/>
    <col min="10721" max="10721" width="9.375" style="3" customWidth="1"/>
    <col min="10722" max="10970" width="9" style="3"/>
    <col min="10971" max="10971" width="3.5" style="3" customWidth="1"/>
    <col min="10972" max="10972" width="28.25" style="3" customWidth="1"/>
    <col min="10973" max="10973" width="29.125" style="3" customWidth="1"/>
    <col min="10974" max="10974" width="4.25" style="3" customWidth="1"/>
    <col min="10975" max="10975" width="6.25" style="3" customWidth="1"/>
    <col min="10976" max="10976" width="6.375" style="3" customWidth="1"/>
    <col min="10977" max="10977" width="9.375" style="3" customWidth="1"/>
    <col min="10978" max="11226" width="9" style="3"/>
    <col min="11227" max="11227" width="3.5" style="3" customWidth="1"/>
    <col min="11228" max="11228" width="28.25" style="3" customWidth="1"/>
    <col min="11229" max="11229" width="29.125" style="3" customWidth="1"/>
    <col min="11230" max="11230" width="4.25" style="3" customWidth="1"/>
    <col min="11231" max="11231" width="6.25" style="3" customWidth="1"/>
    <col min="11232" max="11232" width="6.375" style="3" customWidth="1"/>
    <col min="11233" max="11233" width="9.375" style="3" customWidth="1"/>
    <col min="11234" max="11482" width="9" style="3"/>
    <col min="11483" max="11483" width="3.5" style="3" customWidth="1"/>
    <col min="11484" max="11484" width="28.25" style="3" customWidth="1"/>
    <col min="11485" max="11485" width="29.125" style="3" customWidth="1"/>
    <col min="11486" max="11486" width="4.25" style="3" customWidth="1"/>
    <col min="11487" max="11487" width="6.25" style="3" customWidth="1"/>
    <col min="11488" max="11488" width="6.375" style="3" customWidth="1"/>
    <col min="11489" max="11489" width="9.375" style="3" customWidth="1"/>
    <col min="11490" max="11738" width="9" style="3"/>
    <col min="11739" max="11739" width="3.5" style="3" customWidth="1"/>
    <col min="11740" max="11740" width="28.25" style="3" customWidth="1"/>
    <col min="11741" max="11741" width="29.125" style="3" customWidth="1"/>
    <col min="11742" max="11742" width="4.25" style="3" customWidth="1"/>
    <col min="11743" max="11743" width="6.25" style="3" customWidth="1"/>
    <col min="11744" max="11744" width="6.375" style="3" customWidth="1"/>
    <col min="11745" max="11745" width="9.375" style="3" customWidth="1"/>
    <col min="11746" max="11994" width="9" style="3"/>
    <col min="11995" max="11995" width="3.5" style="3" customWidth="1"/>
    <col min="11996" max="11996" width="28.25" style="3" customWidth="1"/>
    <col min="11997" max="11997" width="29.125" style="3" customWidth="1"/>
    <col min="11998" max="11998" width="4.25" style="3" customWidth="1"/>
    <col min="11999" max="11999" width="6.25" style="3" customWidth="1"/>
    <col min="12000" max="12000" width="6.375" style="3" customWidth="1"/>
    <col min="12001" max="12001" width="9.375" style="3" customWidth="1"/>
    <col min="12002" max="12250" width="9" style="3"/>
    <col min="12251" max="12251" width="3.5" style="3" customWidth="1"/>
    <col min="12252" max="12252" width="28.25" style="3" customWidth="1"/>
    <col min="12253" max="12253" width="29.125" style="3" customWidth="1"/>
    <col min="12254" max="12254" width="4.25" style="3" customWidth="1"/>
    <col min="12255" max="12255" width="6.25" style="3" customWidth="1"/>
    <col min="12256" max="12256" width="6.375" style="3" customWidth="1"/>
    <col min="12257" max="12257" width="9.375" style="3" customWidth="1"/>
    <col min="12258" max="12506" width="9" style="3"/>
    <col min="12507" max="12507" width="3.5" style="3" customWidth="1"/>
    <col min="12508" max="12508" width="28.25" style="3" customWidth="1"/>
    <col min="12509" max="12509" width="29.125" style="3" customWidth="1"/>
    <col min="12510" max="12510" width="4.25" style="3" customWidth="1"/>
    <col min="12511" max="12511" width="6.25" style="3" customWidth="1"/>
    <col min="12512" max="12512" width="6.375" style="3" customWidth="1"/>
    <col min="12513" max="12513" width="9.375" style="3" customWidth="1"/>
    <col min="12514" max="12762" width="9" style="3"/>
    <col min="12763" max="12763" width="3.5" style="3" customWidth="1"/>
    <col min="12764" max="12764" width="28.25" style="3" customWidth="1"/>
    <col min="12765" max="12765" width="29.125" style="3" customWidth="1"/>
    <col min="12766" max="12766" width="4.25" style="3" customWidth="1"/>
    <col min="12767" max="12767" width="6.25" style="3" customWidth="1"/>
    <col min="12768" max="12768" width="6.375" style="3" customWidth="1"/>
    <col min="12769" max="12769" width="9.375" style="3" customWidth="1"/>
    <col min="12770" max="13018" width="9" style="3"/>
    <col min="13019" max="13019" width="3.5" style="3" customWidth="1"/>
    <col min="13020" max="13020" width="28.25" style="3" customWidth="1"/>
    <col min="13021" max="13021" width="29.125" style="3" customWidth="1"/>
    <col min="13022" max="13022" width="4.25" style="3" customWidth="1"/>
    <col min="13023" max="13023" width="6.25" style="3" customWidth="1"/>
    <col min="13024" max="13024" width="6.375" style="3" customWidth="1"/>
    <col min="13025" max="13025" width="9.375" style="3" customWidth="1"/>
    <col min="13026" max="13274" width="9" style="3"/>
    <col min="13275" max="13275" width="3.5" style="3" customWidth="1"/>
    <col min="13276" max="13276" width="28.25" style="3" customWidth="1"/>
    <col min="13277" max="13277" width="29.125" style="3" customWidth="1"/>
    <col min="13278" max="13278" width="4.25" style="3" customWidth="1"/>
    <col min="13279" max="13279" width="6.25" style="3" customWidth="1"/>
    <col min="13280" max="13280" width="6.375" style="3" customWidth="1"/>
    <col min="13281" max="13281" width="9.375" style="3" customWidth="1"/>
    <col min="13282" max="13530" width="9" style="3"/>
    <col min="13531" max="13531" width="3.5" style="3" customWidth="1"/>
    <col min="13532" max="13532" width="28.25" style="3" customWidth="1"/>
    <col min="13533" max="13533" width="29.125" style="3" customWidth="1"/>
    <col min="13534" max="13534" width="4.25" style="3" customWidth="1"/>
    <col min="13535" max="13535" width="6.25" style="3" customWidth="1"/>
    <col min="13536" max="13536" width="6.375" style="3" customWidth="1"/>
    <col min="13537" max="13537" width="9.375" style="3" customWidth="1"/>
    <col min="13538" max="13786" width="9" style="3"/>
    <col min="13787" max="13787" width="3.5" style="3" customWidth="1"/>
    <col min="13788" max="13788" width="28.25" style="3" customWidth="1"/>
    <col min="13789" max="13789" width="29.125" style="3" customWidth="1"/>
    <col min="13790" max="13790" width="4.25" style="3" customWidth="1"/>
    <col min="13791" max="13791" width="6.25" style="3" customWidth="1"/>
    <col min="13792" max="13792" width="6.375" style="3" customWidth="1"/>
    <col min="13793" max="13793" width="9.375" style="3" customWidth="1"/>
    <col min="13794" max="14042" width="9" style="3"/>
    <col min="14043" max="14043" width="3.5" style="3" customWidth="1"/>
    <col min="14044" max="14044" width="28.25" style="3" customWidth="1"/>
    <col min="14045" max="14045" width="29.125" style="3" customWidth="1"/>
    <col min="14046" max="14046" width="4.25" style="3" customWidth="1"/>
    <col min="14047" max="14047" width="6.25" style="3" customWidth="1"/>
    <col min="14048" max="14048" width="6.375" style="3" customWidth="1"/>
    <col min="14049" max="14049" width="9.375" style="3" customWidth="1"/>
    <col min="14050" max="14298" width="9" style="3"/>
    <col min="14299" max="14299" width="3.5" style="3" customWidth="1"/>
    <col min="14300" max="14300" width="28.25" style="3" customWidth="1"/>
    <col min="14301" max="14301" width="29.125" style="3" customWidth="1"/>
    <col min="14302" max="14302" width="4.25" style="3" customWidth="1"/>
    <col min="14303" max="14303" width="6.25" style="3" customWidth="1"/>
    <col min="14304" max="14304" width="6.375" style="3" customWidth="1"/>
    <col min="14305" max="14305" width="9.375" style="3" customWidth="1"/>
    <col min="14306" max="14554" width="9" style="3"/>
    <col min="14555" max="14555" width="3.5" style="3" customWidth="1"/>
    <col min="14556" max="14556" width="28.25" style="3" customWidth="1"/>
    <col min="14557" max="14557" width="29.125" style="3" customWidth="1"/>
    <col min="14558" max="14558" width="4.25" style="3" customWidth="1"/>
    <col min="14559" max="14559" width="6.25" style="3" customWidth="1"/>
    <col min="14560" max="14560" width="6.375" style="3" customWidth="1"/>
    <col min="14561" max="14561" width="9.375" style="3" customWidth="1"/>
    <col min="14562" max="14810" width="9" style="3"/>
    <col min="14811" max="14811" width="3.5" style="3" customWidth="1"/>
    <col min="14812" max="14812" width="28.25" style="3" customWidth="1"/>
    <col min="14813" max="14813" width="29.125" style="3" customWidth="1"/>
    <col min="14814" max="14814" width="4.25" style="3" customWidth="1"/>
    <col min="14815" max="14815" width="6.25" style="3" customWidth="1"/>
    <col min="14816" max="14816" width="6.375" style="3" customWidth="1"/>
    <col min="14817" max="14817" width="9.375" style="3" customWidth="1"/>
    <col min="14818" max="15066" width="9" style="3"/>
    <col min="15067" max="15067" width="3.5" style="3" customWidth="1"/>
    <col min="15068" max="15068" width="28.25" style="3" customWidth="1"/>
    <col min="15069" max="15069" width="29.125" style="3" customWidth="1"/>
    <col min="15070" max="15070" width="4.25" style="3" customWidth="1"/>
    <col min="15071" max="15071" width="6.25" style="3" customWidth="1"/>
    <col min="15072" max="15072" width="6.375" style="3" customWidth="1"/>
    <col min="15073" max="15073" width="9.375" style="3" customWidth="1"/>
    <col min="15074" max="15322" width="9" style="3"/>
    <col min="15323" max="15323" width="3.5" style="3" customWidth="1"/>
    <col min="15324" max="15324" width="28.25" style="3" customWidth="1"/>
    <col min="15325" max="15325" width="29.125" style="3" customWidth="1"/>
    <col min="15326" max="15326" width="4.25" style="3" customWidth="1"/>
    <col min="15327" max="15327" width="6.25" style="3" customWidth="1"/>
    <col min="15328" max="15328" width="6.375" style="3" customWidth="1"/>
    <col min="15329" max="15329" width="9.375" style="3" customWidth="1"/>
    <col min="15330" max="15578" width="9" style="3"/>
    <col min="15579" max="15579" width="3.5" style="3" customWidth="1"/>
    <col min="15580" max="15580" width="28.25" style="3" customWidth="1"/>
    <col min="15581" max="15581" width="29.125" style="3" customWidth="1"/>
    <col min="15582" max="15582" width="4.25" style="3" customWidth="1"/>
    <col min="15583" max="15583" width="6.25" style="3" customWidth="1"/>
    <col min="15584" max="15584" width="6.375" style="3" customWidth="1"/>
    <col min="15585" max="15585" width="9.375" style="3" customWidth="1"/>
    <col min="15586" max="15834" width="9" style="3"/>
    <col min="15835" max="15835" width="3.5" style="3" customWidth="1"/>
    <col min="15836" max="15836" width="28.25" style="3" customWidth="1"/>
    <col min="15837" max="15837" width="29.125" style="3" customWidth="1"/>
    <col min="15838" max="15838" width="4.25" style="3" customWidth="1"/>
    <col min="15839" max="15839" width="6.25" style="3" customWidth="1"/>
    <col min="15840" max="15840" width="6.375" style="3" customWidth="1"/>
    <col min="15841" max="15841" width="9.375" style="3" customWidth="1"/>
    <col min="15842" max="16090" width="9" style="3"/>
    <col min="16091" max="16091" width="3.5" style="3" customWidth="1"/>
    <col min="16092" max="16092" width="28.25" style="3" customWidth="1"/>
    <col min="16093" max="16093" width="29.125" style="3" customWidth="1"/>
    <col min="16094" max="16094" width="4.25" style="3" customWidth="1"/>
    <col min="16095" max="16095" width="6.25" style="3" customWidth="1"/>
    <col min="16096" max="16096" width="6.375" style="3" customWidth="1"/>
    <col min="16097" max="16097" width="9.375" style="3" customWidth="1"/>
    <col min="16098" max="16384" width="9" style="3"/>
  </cols>
  <sheetData>
    <row r="1" spans="1:8">
      <c r="A1" s="85" t="s">
        <v>46</v>
      </c>
      <c r="B1" s="85"/>
      <c r="C1" s="86" t="s">
        <v>48</v>
      </c>
      <c r="D1" s="86"/>
      <c r="E1" s="86"/>
      <c r="F1" s="86"/>
      <c r="G1" s="86"/>
    </row>
    <row r="2" spans="1:8">
      <c r="A2" s="87" t="s">
        <v>68</v>
      </c>
      <c r="B2" s="87"/>
      <c r="C2" s="86" t="s">
        <v>80</v>
      </c>
      <c r="D2" s="86"/>
      <c r="E2" s="86"/>
      <c r="F2" s="86"/>
      <c r="G2" s="86"/>
    </row>
    <row r="3" spans="1:8">
      <c r="A3" s="4"/>
    </row>
    <row r="4" spans="1:8">
      <c r="A4" s="84" t="s">
        <v>47</v>
      </c>
      <c r="B4" s="84"/>
      <c r="C4" s="84"/>
      <c r="D4" s="84"/>
      <c r="E4" s="84"/>
      <c r="F4" s="84"/>
      <c r="G4" s="84"/>
    </row>
    <row r="5" spans="1:8">
      <c r="A5" s="84" t="s">
        <v>232</v>
      </c>
      <c r="B5" s="84"/>
      <c r="C5" s="84"/>
      <c r="D5" s="84"/>
      <c r="E5" s="84"/>
      <c r="F5" s="84"/>
      <c r="G5" s="84"/>
    </row>
    <row r="6" spans="1:8">
      <c r="A6" s="94" t="s">
        <v>329</v>
      </c>
      <c r="B6" s="94"/>
      <c r="C6" s="94"/>
      <c r="D6" s="94"/>
      <c r="E6" s="94"/>
      <c r="F6" s="94"/>
      <c r="G6" s="94"/>
    </row>
    <row r="7" spans="1:8" ht="47.25">
      <c r="A7" s="45" t="s">
        <v>0</v>
      </c>
      <c r="B7" s="45" t="s">
        <v>1</v>
      </c>
      <c r="C7" s="45" t="s">
        <v>2</v>
      </c>
      <c r="D7" s="45" t="s">
        <v>3</v>
      </c>
      <c r="E7" s="45" t="s">
        <v>4</v>
      </c>
      <c r="F7" s="45" t="s">
        <v>5</v>
      </c>
      <c r="G7" s="45" t="s">
        <v>6</v>
      </c>
      <c r="H7" s="7"/>
    </row>
    <row r="8" spans="1:8">
      <c r="A8" s="70" t="s">
        <v>7</v>
      </c>
      <c r="B8" s="70"/>
      <c r="C8" s="40"/>
      <c r="D8" s="45">
        <v>42</v>
      </c>
      <c r="E8" s="2"/>
      <c r="F8" s="2"/>
      <c r="G8" s="5"/>
      <c r="H8" s="7"/>
    </row>
    <row r="9" spans="1:8">
      <c r="A9" s="70" t="s">
        <v>8</v>
      </c>
      <c r="B9" s="70"/>
      <c r="C9" s="40"/>
      <c r="D9" s="45">
        <v>10</v>
      </c>
      <c r="E9" s="2"/>
      <c r="F9" s="2"/>
      <c r="G9" s="5"/>
      <c r="H9" s="7"/>
    </row>
    <row r="10" spans="1:8">
      <c r="A10" s="88" t="s">
        <v>9</v>
      </c>
      <c r="B10" s="88"/>
      <c r="C10" s="50"/>
      <c r="D10" s="2"/>
      <c r="E10" s="2"/>
      <c r="F10" s="2"/>
      <c r="G10" s="5"/>
      <c r="H10" s="7"/>
    </row>
    <row r="11" spans="1:8" ht="38.25" customHeight="1">
      <c r="A11" s="2">
        <v>1</v>
      </c>
      <c r="B11" s="8" t="s">
        <v>222</v>
      </c>
      <c r="C11" s="8" t="s">
        <v>180</v>
      </c>
      <c r="D11" s="2">
        <v>2</v>
      </c>
      <c r="E11" s="2">
        <v>30</v>
      </c>
      <c r="F11" s="2">
        <v>0</v>
      </c>
      <c r="G11" s="33" t="s">
        <v>181</v>
      </c>
      <c r="H11" s="7"/>
    </row>
    <row r="12" spans="1:8" ht="39.75" customHeight="1">
      <c r="A12" s="2">
        <f>A11+1</f>
        <v>2</v>
      </c>
      <c r="B12" s="8" t="s">
        <v>223</v>
      </c>
      <c r="C12" s="8" t="s">
        <v>182</v>
      </c>
      <c r="D12" s="2">
        <v>3</v>
      </c>
      <c r="E12" s="2">
        <v>45</v>
      </c>
      <c r="F12" s="2">
        <v>0</v>
      </c>
      <c r="G12" s="33" t="s">
        <v>183</v>
      </c>
      <c r="H12" s="7"/>
    </row>
    <row r="13" spans="1:8">
      <c r="A13" s="2">
        <f>A12+1</f>
        <v>3</v>
      </c>
      <c r="B13" s="8" t="s">
        <v>11</v>
      </c>
      <c r="C13" s="8" t="s">
        <v>184</v>
      </c>
      <c r="D13" s="2">
        <v>2</v>
      </c>
      <c r="E13" s="2">
        <v>30</v>
      </c>
      <c r="F13" s="2">
        <v>0</v>
      </c>
      <c r="G13" s="33" t="s">
        <v>185</v>
      </c>
      <c r="H13" s="7"/>
    </row>
    <row r="14" spans="1:8" ht="41.25" customHeight="1">
      <c r="A14" s="2">
        <f>A13+1</f>
        <v>4</v>
      </c>
      <c r="B14" s="8" t="s">
        <v>186</v>
      </c>
      <c r="C14" s="8" t="s">
        <v>187</v>
      </c>
      <c r="D14" s="2">
        <v>3</v>
      </c>
      <c r="E14" s="2">
        <v>45</v>
      </c>
      <c r="F14" s="2">
        <v>0</v>
      </c>
      <c r="G14" s="33" t="s">
        <v>188</v>
      </c>
      <c r="H14" s="7"/>
    </row>
    <row r="15" spans="1:8">
      <c r="A15" s="88" t="s">
        <v>12</v>
      </c>
      <c r="B15" s="88"/>
      <c r="C15" s="50"/>
      <c r="D15" s="51">
        <v>28</v>
      </c>
      <c r="E15" s="51"/>
      <c r="F15" s="51"/>
      <c r="G15" s="52"/>
      <c r="H15" s="7"/>
    </row>
    <row r="16" spans="1:8">
      <c r="A16" s="2">
        <v>5</v>
      </c>
      <c r="B16" s="8" t="s">
        <v>13</v>
      </c>
      <c r="C16" s="8" t="s">
        <v>14</v>
      </c>
      <c r="D16" s="2">
        <v>4</v>
      </c>
      <c r="E16" s="2">
        <v>50</v>
      </c>
      <c r="F16" s="2">
        <v>20</v>
      </c>
      <c r="G16" s="33" t="s">
        <v>189</v>
      </c>
      <c r="H16" s="7"/>
    </row>
    <row r="17" spans="1:8">
      <c r="A17" s="2">
        <f>A16+1</f>
        <v>6</v>
      </c>
      <c r="B17" s="8" t="s">
        <v>90</v>
      </c>
      <c r="C17" s="8" t="s">
        <v>190</v>
      </c>
      <c r="D17" s="2">
        <v>3</v>
      </c>
      <c r="E17" s="2">
        <v>40</v>
      </c>
      <c r="F17" s="2">
        <v>10</v>
      </c>
      <c r="G17" s="33" t="s">
        <v>191</v>
      </c>
      <c r="H17" s="7"/>
    </row>
    <row r="18" spans="1:8">
      <c r="A18" s="2">
        <f t="shared" ref="A18:A25" si="0">A17+1</f>
        <v>7</v>
      </c>
      <c r="B18" s="8" t="s">
        <v>21</v>
      </c>
      <c r="C18" s="7" t="s">
        <v>22</v>
      </c>
      <c r="D18" s="2">
        <v>2</v>
      </c>
      <c r="E18" s="2">
        <v>30</v>
      </c>
      <c r="F18" s="2">
        <v>0</v>
      </c>
      <c r="G18" s="53" t="s">
        <v>192</v>
      </c>
      <c r="H18" s="7"/>
    </row>
    <row r="19" spans="1:8">
      <c r="A19" s="2">
        <f t="shared" si="0"/>
        <v>8</v>
      </c>
      <c r="B19" s="7" t="s">
        <v>27</v>
      </c>
      <c r="C19" s="7" t="s">
        <v>28</v>
      </c>
      <c r="D19" s="2">
        <v>2</v>
      </c>
      <c r="E19" s="2">
        <v>30</v>
      </c>
      <c r="F19" s="2">
        <v>0</v>
      </c>
      <c r="G19" s="53" t="s">
        <v>193</v>
      </c>
      <c r="H19" s="7"/>
    </row>
    <row r="20" spans="1:8">
      <c r="A20" s="2">
        <f t="shared" si="0"/>
        <v>9</v>
      </c>
      <c r="B20" s="8" t="s">
        <v>91</v>
      </c>
      <c r="C20" s="60" t="s">
        <v>330</v>
      </c>
      <c r="D20" s="2">
        <v>2</v>
      </c>
      <c r="E20" s="2">
        <v>30</v>
      </c>
      <c r="F20" s="2">
        <v>0</v>
      </c>
      <c r="G20" s="33" t="s">
        <v>194</v>
      </c>
      <c r="H20" s="7"/>
    </row>
    <row r="21" spans="1:8">
      <c r="A21" s="2">
        <f t="shared" si="0"/>
        <v>10</v>
      </c>
      <c r="B21" s="8" t="s">
        <v>16</v>
      </c>
      <c r="C21" s="8" t="s">
        <v>17</v>
      </c>
      <c r="D21" s="2">
        <v>3</v>
      </c>
      <c r="E21" s="2">
        <v>45</v>
      </c>
      <c r="F21" s="2">
        <v>0</v>
      </c>
      <c r="G21" s="33" t="s">
        <v>195</v>
      </c>
      <c r="H21" s="7"/>
    </row>
    <row r="22" spans="1:8">
      <c r="A22" s="2">
        <f t="shared" si="0"/>
        <v>11</v>
      </c>
      <c r="B22" s="8" t="s">
        <v>43</v>
      </c>
      <c r="C22" s="8" t="s">
        <v>18</v>
      </c>
      <c r="D22" s="2">
        <v>3</v>
      </c>
      <c r="E22" s="2">
        <v>45</v>
      </c>
      <c r="F22" s="2">
        <v>0</v>
      </c>
      <c r="G22" s="33" t="s">
        <v>196</v>
      </c>
      <c r="H22" s="7"/>
    </row>
    <row r="23" spans="1:8">
      <c r="A23" s="2">
        <f t="shared" si="0"/>
        <v>12</v>
      </c>
      <c r="B23" s="8" t="s">
        <v>44</v>
      </c>
      <c r="C23" s="8" t="s">
        <v>45</v>
      </c>
      <c r="D23" s="2">
        <v>3</v>
      </c>
      <c r="E23" s="2">
        <v>45</v>
      </c>
      <c r="F23" s="2">
        <v>0</v>
      </c>
      <c r="G23" s="33" t="s">
        <v>197</v>
      </c>
      <c r="H23" s="7"/>
    </row>
    <row r="24" spans="1:8">
      <c r="A24" s="2">
        <f t="shared" si="0"/>
        <v>13</v>
      </c>
      <c r="B24" s="8" t="s">
        <v>19</v>
      </c>
      <c r="C24" s="8" t="s">
        <v>20</v>
      </c>
      <c r="D24" s="2">
        <v>3</v>
      </c>
      <c r="E24" s="2">
        <v>15</v>
      </c>
      <c r="F24" s="2">
        <v>60</v>
      </c>
      <c r="G24" s="33" t="s">
        <v>198</v>
      </c>
      <c r="H24" s="7"/>
    </row>
    <row r="25" spans="1:8">
      <c r="A25" s="2">
        <f t="shared" si="0"/>
        <v>14</v>
      </c>
      <c r="B25" s="8" t="s">
        <v>65</v>
      </c>
      <c r="C25" s="8" t="s">
        <v>15</v>
      </c>
      <c r="D25" s="2">
        <v>3</v>
      </c>
      <c r="E25" s="2">
        <v>45</v>
      </c>
      <c r="F25" s="2">
        <v>0</v>
      </c>
      <c r="G25" s="12" t="s">
        <v>199</v>
      </c>
      <c r="H25" s="7"/>
    </row>
    <row r="26" spans="1:8" ht="40.5" customHeight="1">
      <c r="A26" s="70" t="s">
        <v>303</v>
      </c>
      <c r="B26" s="70"/>
      <c r="C26" s="40" t="s">
        <v>23</v>
      </c>
      <c r="D26" s="45">
        <v>4</v>
      </c>
      <c r="E26" s="2"/>
      <c r="F26" s="2"/>
      <c r="G26" s="33"/>
      <c r="H26" s="7"/>
    </row>
    <row r="27" spans="1:8">
      <c r="A27" s="2">
        <f>A25+1</f>
        <v>15</v>
      </c>
      <c r="B27" s="8" t="s">
        <v>99</v>
      </c>
      <c r="C27" s="8" t="s">
        <v>200</v>
      </c>
      <c r="D27" s="2">
        <v>2</v>
      </c>
      <c r="E27" s="2">
        <v>30</v>
      </c>
      <c r="F27" s="2">
        <v>0</v>
      </c>
      <c r="G27" s="12" t="s">
        <v>201</v>
      </c>
      <c r="H27" s="7"/>
    </row>
    <row r="28" spans="1:8">
      <c r="A28" s="2">
        <f>A27+1</f>
        <v>16</v>
      </c>
      <c r="B28" s="8" t="s">
        <v>38</v>
      </c>
      <c r="C28" s="60" t="s">
        <v>331</v>
      </c>
      <c r="D28" s="2">
        <v>2</v>
      </c>
      <c r="E28" s="2">
        <v>24</v>
      </c>
      <c r="F28" s="2">
        <v>12</v>
      </c>
      <c r="G28" s="12" t="s">
        <v>110</v>
      </c>
      <c r="H28" s="7"/>
    </row>
    <row r="29" spans="1:8">
      <c r="A29" s="2">
        <f t="shared" ref="A29:A35" si="1">A28+1</f>
        <v>17</v>
      </c>
      <c r="B29" s="8" t="s">
        <v>25</v>
      </c>
      <c r="C29" s="8" t="s">
        <v>26</v>
      </c>
      <c r="D29" s="2">
        <v>2</v>
      </c>
      <c r="E29" s="2">
        <v>30</v>
      </c>
      <c r="F29" s="2">
        <v>0</v>
      </c>
      <c r="G29" s="12" t="s">
        <v>202</v>
      </c>
      <c r="H29" s="7"/>
    </row>
    <row r="30" spans="1:8" ht="19.5" customHeight="1">
      <c r="A30" s="2">
        <f t="shared" si="1"/>
        <v>18</v>
      </c>
      <c r="B30" s="8" t="s">
        <v>30</v>
      </c>
      <c r="C30" s="8" t="s">
        <v>31</v>
      </c>
      <c r="D30" s="2">
        <v>2</v>
      </c>
      <c r="E30" s="2">
        <v>30</v>
      </c>
      <c r="F30" s="2">
        <v>0</v>
      </c>
      <c r="G30" s="12" t="s">
        <v>203</v>
      </c>
      <c r="H30" s="7"/>
    </row>
    <row r="31" spans="1:8">
      <c r="A31" s="2">
        <f t="shared" si="1"/>
        <v>19</v>
      </c>
      <c r="B31" s="8" t="s">
        <v>204</v>
      </c>
      <c r="C31" s="60" t="s">
        <v>332</v>
      </c>
      <c r="D31" s="2">
        <v>2</v>
      </c>
      <c r="E31" s="2">
        <v>30</v>
      </c>
      <c r="F31" s="2">
        <v>0</v>
      </c>
      <c r="G31" s="12" t="s">
        <v>205</v>
      </c>
      <c r="H31" s="7"/>
    </row>
    <row r="32" spans="1:8">
      <c r="A32" s="2">
        <f t="shared" si="1"/>
        <v>20</v>
      </c>
      <c r="B32" s="8" t="s">
        <v>206</v>
      </c>
      <c r="C32" s="8" t="s">
        <v>29</v>
      </c>
      <c r="D32" s="2">
        <v>2</v>
      </c>
      <c r="E32" s="2">
        <v>30</v>
      </c>
      <c r="F32" s="2">
        <v>0</v>
      </c>
      <c r="G32" s="12" t="s">
        <v>207</v>
      </c>
      <c r="H32" s="7"/>
    </row>
    <row r="33" spans="1:8">
      <c r="A33" s="2">
        <f t="shared" si="1"/>
        <v>21</v>
      </c>
      <c r="B33" s="8" t="s">
        <v>208</v>
      </c>
      <c r="C33" s="8" t="s">
        <v>209</v>
      </c>
      <c r="D33" s="2">
        <v>2</v>
      </c>
      <c r="E33" s="2">
        <v>30</v>
      </c>
      <c r="F33" s="2">
        <v>0</v>
      </c>
      <c r="G33" s="12" t="s">
        <v>210</v>
      </c>
      <c r="H33" s="7"/>
    </row>
    <row r="34" spans="1:8" ht="22.5" customHeight="1">
      <c r="A34" s="2">
        <f t="shared" si="1"/>
        <v>22</v>
      </c>
      <c r="B34" s="8" t="s">
        <v>24</v>
      </c>
      <c r="C34" s="8" t="s">
        <v>109</v>
      </c>
      <c r="D34" s="2">
        <v>2</v>
      </c>
      <c r="E34" s="2">
        <v>30</v>
      </c>
      <c r="F34" s="2">
        <v>0</v>
      </c>
      <c r="G34" s="12" t="s">
        <v>211</v>
      </c>
      <c r="H34" s="7"/>
    </row>
    <row r="35" spans="1:8" ht="18.75" customHeight="1">
      <c r="A35" s="2">
        <f t="shared" si="1"/>
        <v>23</v>
      </c>
      <c r="B35" s="8" t="s">
        <v>66</v>
      </c>
      <c r="C35" s="8" t="s">
        <v>212</v>
      </c>
      <c r="D35" s="2">
        <v>2</v>
      </c>
      <c r="E35" s="2">
        <v>30</v>
      </c>
      <c r="F35" s="2">
        <v>0</v>
      </c>
      <c r="G35" s="33" t="s">
        <v>213</v>
      </c>
      <c r="H35" s="7"/>
    </row>
    <row r="36" spans="1:8">
      <c r="A36" s="70" t="s">
        <v>32</v>
      </c>
      <c r="B36" s="70"/>
      <c r="C36" s="40" t="s">
        <v>49</v>
      </c>
      <c r="D36" s="45">
        <v>3</v>
      </c>
      <c r="E36" s="2">
        <v>0</v>
      </c>
      <c r="F36" s="2">
        <v>30</v>
      </c>
      <c r="G36" s="89" t="s">
        <v>214</v>
      </c>
      <c r="H36" s="7"/>
    </row>
    <row r="37" spans="1:8">
      <c r="A37" s="2">
        <f>A35+1</f>
        <v>24</v>
      </c>
      <c r="B37" s="8" t="s">
        <v>215</v>
      </c>
      <c r="C37" s="8"/>
      <c r="D37" s="2">
        <v>1</v>
      </c>
      <c r="E37" s="2"/>
      <c r="F37" s="2"/>
      <c r="G37" s="89"/>
      <c r="H37" s="7"/>
    </row>
    <row r="38" spans="1:8">
      <c r="A38" s="2">
        <f t="shared" ref="A38:A43" si="2">A37+1</f>
        <v>25</v>
      </c>
      <c r="B38" s="8" t="s">
        <v>216</v>
      </c>
      <c r="C38" s="8"/>
      <c r="D38" s="2">
        <v>1</v>
      </c>
      <c r="E38" s="2"/>
      <c r="F38" s="2"/>
      <c r="G38" s="89"/>
      <c r="H38" s="7"/>
    </row>
    <row r="39" spans="1:8">
      <c r="A39" s="2">
        <f t="shared" si="2"/>
        <v>26</v>
      </c>
      <c r="B39" s="8" t="s">
        <v>217</v>
      </c>
      <c r="C39" s="8"/>
      <c r="D39" s="2">
        <v>1</v>
      </c>
      <c r="E39" s="2"/>
      <c r="F39" s="2"/>
      <c r="G39" s="89"/>
      <c r="H39" s="7"/>
    </row>
    <row r="40" spans="1:8">
      <c r="A40" s="2">
        <f t="shared" si="2"/>
        <v>27</v>
      </c>
      <c r="B40" s="8" t="s">
        <v>218</v>
      </c>
      <c r="C40" s="8"/>
      <c r="D40" s="2">
        <v>1</v>
      </c>
      <c r="E40" s="2"/>
      <c r="F40" s="2"/>
      <c r="G40" s="89"/>
      <c r="H40" s="7"/>
    </row>
    <row r="41" spans="1:8">
      <c r="A41" s="2">
        <f t="shared" si="2"/>
        <v>28</v>
      </c>
      <c r="B41" s="8" t="s">
        <v>219</v>
      </c>
      <c r="C41" s="8"/>
      <c r="D41" s="2">
        <v>1</v>
      </c>
      <c r="E41" s="2"/>
      <c r="F41" s="2"/>
      <c r="G41" s="89"/>
      <c r="H41" s="7"/>
    </row>
    <row r="42" spans="1:8">
      <c r="A42" s="2">
        <f t="shared" si="2"/>
        <v>29</v>
      </c>
      <c r="B42" s="8" t="s">
        <v>220</v>
      </c>
      <c r="C42" s="8"/>
      <c r="D42" s="2">
        <v>1</v>
      </c>
      <c r="E42" s="2"/>
      <c r="F42" s="2"/>
      <c r="G42" s="89"/>
      <c r="H42" s="7"/>
    </row>
    <row r="43" spans="1:8">
      <c r="A43" s="2">
        <f t="shared" si="2"/>
        <v>30</v>
      </c>
      <c r="B43" s="8" t="s">
        <v>221</v>
      </c>
      <c r="C43" s="8"/>
      <c r="D43" s="2">
        <v>1</v>
      </c>
      <c r="E43" s="2"/>
      <c r="F43" s="2"/>
      <c r="G43" s="89"/>
      <c r="H43" s="7"/>
    </row>
    <row r="44" spans="1:8" ht="31.5">
      <c r="A44" s="70" t="s">
        <v>33</v>
      </c>
      <c r="B44" s="70"/>
      <c r="C44" s="40" t="s">
        <v>50</v>
      </c>
      <c r="D44" s="45" t="s">
        <v>34</v>
      </c>
      <c r="E44" s="2"/>
      <c r="F44" s="2"/>
      <c r="G44" s="5"/>
      <c r="H44" s="7"/>
    </row>
    <row r="45" spans="1:8" ht="37.5" customHeight="1">
      <c r="A45" s="70" t="s">
        <v>35</v>
      </c>
      <c r="B45" s="70"/>
      <c r="C45" s="40" t="s">
        <v>145</v>
      </c>
      <c r="D45" s="45"/>
      <c r="E45" s="2"/>
      <c r="F45" s="2"/>
      <c r="G45" s="5"/>
      <c r="H45" s="7"/>
    </row>
    <row r="46" spans="1:8" ht="21" customHeight="1">
      <c r="A46" s="70" t="s">
        <v>36</v>
      </c>
      <c r="B46" s="70"/>
      <c r="C46" s="40" t="s">
        <v>51</v>
      </c>
      <c r="D46" s="45">
        <v>29</v>
      </c>
      <c r="E46" s="2"/>
      <c r="F46" s="2"/>
      <c r="G46" s="5"/>
      <c r="H46" s="7"/>
    </row>
    <row r="47" spans="1:8" ht="20.25" customHeight="1">
      <c r="A47" s="70" t="s">
        <v>37</v>
      </c>
      <c r="B47" s="70"/>
      <c r="C47" s="24" t="s">
        <v>134</v>
      </c>
      <c r="D47" s="45">
        <f>SUM(D48:D52)</f>
        <v>19</v>
      </c>
      <c r="E47" s="2"/>
      <c r="F47" s="2"/>
      <c r="G47" s="5"/>
      <c r="H47" s="7"/>
    </row>
    <row r="48" spans="1:8" ht="18.75" customHeight="1">
      <c r="A48" s="2">
        <v>31</v>
      </c>
      <c r="B48" s="8" t="s">
        <v>72</v>
      </c>
      <c r="C48" s="37" t="s">
        <v>333</v>
      </c>
      <c r="D48" s="2">
        <v>5</v>
      </c>
      <c r="E48" s="2">
        <v>65</v>
      </c>
      <c r="F48" s="2">
        <v>20</v>
      </c>
      <c r="G48" s="61" t="s">
        <v>334</v>
      </c>
      <c r="H48" s="7" t="s">
        <v>302</v>
      </c>
    </row>
    <row r="49" spans="1:8" ht="18.75" customHeight="1">
      <c r="A49" s="2">
        <v>32</v>
      </c>
      <c r="B49" s="8" t="s">
        <v>75</v>
      </c>
      <c r="C49" s="8" t="s">
        <v>111</v>
      </c>
      <c r="D49" s="2">
        <v>5</v>
      </c>
      <c r="E49" s="2">
        <v>65</v>
      </c>
      <c r="F49" s="2">
        <v>20</v>
      </c>
      <c r="G49" s="5" t="s">
        <v>314</v>
      </c>
      <c r="H49" s="7" t="s">
        <v>302</v>
      </c>
    </row>
    <row r="50" spans="1:8" ht="18.75" customHeight="1">
      <c r="A50" s="2">
        <v>33</v>
      </c>
      <c r="B50" s="8" t="s">
        <v>233</v>
      </c>
      <c r="C50" s="62" t="s">
        <v>339</v>
      </c>
      <c r="D50" s="2">
        <v>3</v>
      </c>
      <c r="E50" s="2">
        <v>39</v>
      </c>
      <c r="F50" s="2">
        <v>12</v>
      </c>
      <c r="G50" s="23" t="s">
        <v>234</v>
      </c>
      <c r="H50" s="7"/>
    </row>
    <row r="51" spans="1:8">
      <c r="A51" s="2">
        <v>34</v>
      </c>
      <c r="B51" s="8" t="s">
        <v>235</v>
      </c>
      <c r="C51" s="8" t="s">
        <v>236</v>
      </c>
      <c r="D51" s="2">
        <v>3</v>
      </c>
      <c r="E51" s="2">
        <v>41</v>
      </c>
      <c r="F51" s="2">
        <v>8</v>
      </c>
      <c r="G51" s="5" t="s">
        <v>237</v>
      </c>
      <c r="H51" s="7" t="s">
        <v>302</v>
      </c>
    </row>
    <row r="52" spans="1:8">
      <c r="A52" s="2">
        <v>35</v>
      </c>
      <c r="B52" s="8" t="s">
        <v>238</v>
      </c>
      <c r="C52" s="8" t="s">
        <v>239</v>
      </c>
      <c r="D52" s="2">
        <v>3</v>
      </c>
      <c r="E52" s="2">
        <f t="shared" ref="E52:E55" si="3">D52*15</f>
        <v>45</v>
      </c>
      <c r="F52" s="2"/>
      <c r="G52" s="5" t="s">
        <v>240</v>
      </c>
      <c r="H52" s="7" t="s">
        <v>302</v>
      </c>
    </row>
    <row r="53" spans="1:8" ht="54.75" customHeight="1">
      <c r="A53" s="70" t="s">
        <v>304</v>
      </c>
      <c r="B53" s="70"/>
      <c r="C53" s="40" t="s">
        <v>305</v>
      </c>
      <c r="D53" s="45">
        <v>10</v>
      </c>
      <c r="E53" s="2"/>
      <c r="F53" s="8"/>
      <c r="G53" s="8"/>
      <c r="H53" s="7"/>
    </row>
    <row r="54" spans="1:8">
      <c r="A54" s="2">
        <v>36</v>
      </c>
      <c r="B54" s="8" t="s">
        <v>300</v>
      </c>
      <c r="C54" s="8" t="s">
        <v>115</v>
      </c>
      <c r="D54" s="2">
        <v>2</v>
      </c>
      <c r="E54" s="2">
        <f>D54*15</f>
        <v>30</v>
      </c>
      <c r="F54" s="2"/>
      <c r="G54" s="46" t="s">
        <v>315</v>
      </c>
      <c r="H54" s="7"/>
    </row>
    <row r="55" spans="1:8" ht="18" customHeight="1">
      <c r="A55" s="2">
        <v>37</v>
      </c>
      <c r="B55" s="8" t="s">
        <v>241</v>
      </c>
      <c r="C55" s="8" t="s">
        <v>242</v>
      </c>
      <c r="D55" s="2">
        <v>2</v>
      </c>
      <c r="E55" s="2">
        <f t="shared" si="3"/>
        <v>30</v>
      </c>
      <c r="F55" s="2"/>
      <c r="G55" s="46" t="s">
        <v>316</v>
      </c>
      <c r="H55" s="7"/>
    </row>
    <row r="56" spans="1:8" ht="17.25" customHeight="1">
      <c r="A56" s="2">
        <v>38</v>
      </c>
      <c r="B56" s="8" t="s">
        <v>55</v>
      </c>
      <c r="C56" s="8" t="s">
        <v>112</v>
      </c>
      <c r="D56" s="2">
        <v>3</v>
      </c>
      <c r="E56" s="2">
        <v>39</v>
      </c>
      <c r="F56" s="2">
        <v>12</v>
      </c>
      <c r="G56" s="23" t="s">
        <v>113</v>
      </c>
      <c r="H56" s="7"/>
    </row>
    <row r="57" spans="1:8" ht="19.5" customHeight="1">
      <c r="A57" s="2">
        <v>39</v>
      </c>
      <c r="B57" s="8" t="s">
        <v>244</v>
      </c>
      <c r="C57" s="8" t="s">
        <v>245</v>
      </c>
      <c r="D57" s="2">
        <v>3</v>
      </c>
      <c r="E57" s="2">
        <v>45</v>
      </c>
      <c r="F57" s="2"/>
      <c r="G57" s="5" t="s">
        <v>246</v>
      </c>
      <c r="H57" s="7"/>
    </row>
    <row r="58" spans="1:8" ht="31.5" customHeight="1">
      <c r="A58" s="2">
        <v>40</v>
      </c>
      <c r="B58" s="8" t="s">
        <v>268</v>
      </c>
      <c r="C58" s="63" t="s">
        <v>340</v>
      </c>
      <c r="D58" s="2">
        <v>2</v>
      </c>
      <c r="E58" s="2">
        <v>30</v>
      </c>
      <c r="F58" s="2"/>
      <c r="G58" s="36" t="s">
        <v>341</v>
      </c>
      <c r="H58" s="7"/>
    </row>
    <row r="59" spans="1:8">
      <c r="A59" s="2">
        <v>41</v>
      </c>
      <c r="B59" s="8" t="s">
        <v>57</v>
      </c>
      <c r="C59" s="8" t="s">
        <v>114</v>
      </c>
      <c r="D59" s="2">
        <v>3</v>
      </c>
      <c r="E59" s="2">
        <v>39</v>
      </c>
      <c r="F59" s="2">
        <v>12</v>
      </c>
      <c r="G59" s="23" t="s">
        <v>243</v>
      </c>
      <c r="H59" s="7"/>
    </row>
    <row r="60" spans="1:8" ht="22.5" customHeight="1">
      <c r="A60" s="2">
        <v>42</v>
      </c>
      <c r="B60" s="8" t="s">
        <v>247</v>
      </c>
      <c r="C60" s="8" t="s">
        <v>248</v>
      </c>
      <c r="D60" s="2">
        <v>3</v>
      </c>
      <c r="E60" s="2">
        <f>D57*15</f>
        <v>45</v>
      </c>
      <c r="F60" s="2"/>
      <c r="G60" s="5" t="s">
        <v>249</v>
      </c>
      <c r="H60" s="7"/>
    </row>
    <row r="61" spans="1:8" ht="19.5" customHeight="1">
      <c r="A61" s="70" t="s">
        <v>39</v>
      </c>
      <c r="B61" s="70"/>
      <c r="C61" s="40" t="s">
        <v>135</v>
      </c>
      <c r="D61" s="45">
        <f>D62+D69</f>
        <v>35</v>
      </c>
      <c r="E61" s="45"/>
      <c r="F61" s="45"/>
      <c r="G61" s="9"/>
      <c r="H61" s="7"/>
    </row>
    <row r="62" spans="1:8">
      <c r="A62" s="70" t="s">
        <v>37</v>
      </c>
      <c r="B62" s="70"/>
      <c r="C62" s="24" t="s">
        <v>134</v>
      </c>
      <c r="D62" s="45">
        <f>SUM(D63:D68)</f>
        <v>19</v>
      </c>
      <c r="E62" s="45"/>
      <c r="F62" s="45"/>
      <c r="G62" s="9"/>
      <c r="H62" s="7"/>
    </row>
    <row r="63" spans="1:8" ht="37.5" customHeight="1">
      <c r="A63" s="2">
        <v>43</v>
      </c>
      <c r="B63" s="8" t="s">
        <v>250</v>
      </c>
      <c r="C63" s="8" t="s">
        <v>251</v>
      </c>
      <c r="D63" s="2">
        <v>4</v>
      </c>
      <c r="E63" s="2">
        <v>52</v>
      </c>
      <c r="F63" s="2">
        <v>16</v>
      </c>
      <c r="G63" s="5" t="s">
        <v>252</v>
      </c>
      <c r="H63" s="15" t="s">
        <v>302</v>
      </c>
    </row>
    <row r="64" spans="1:8" ht="19.5" customHeight="1">
      <c r="A64" s="2">
        <v>44</v>
      </c>
      <c r="B64" s="8" t="s">
        <v>253</v>
      </c>
      <c r="C64" s="8" t="s">
        <v>254</v>
      </c>
      <c r="D64" s="2">
        <v>2</v>
      </c>
      <c r="E64" s="2">
        <v>26</v>
      </c>
      <c r="F64" s="2">
        <v>8</v>
      </c>
      <c r="G64" s="5" t="s">
        <v>317</v>
      </c>
      <c r="H64" s="15"/>
    </row>
    <row r="65" spans="1:8">
      <c r="A65" s="2">
        <v>45</v>
      </c>
      <c r="B65" s="8" t="s">
        <v>255</v>
      </c>
      <c r="C65" s="8" t="s">
        <v>256</v>
      </c>
      <c r="D65" s="2">
        <v>3</v>
      </c>
      <c r="E65" s="2">
        <v>39</v>
      </c>
      <c r="F65" s="2">
        <v>12</v>
      </c>
      <c r="G65" s="5" t="s">
        <v>257</v>
      </c>
      <c r="H65" s="15" t="s">
        <v>302</v>
      </c>
    </row>
    <row r="66" spans="1:8">
      <c r="A66" s="2">
        <v>46</v>
      </c>
      <c r="B66" s="8" t="s">
        <v>258</v>
      </c>
      <c r="C66" s="8" t="s">
        <v>259</v>
      </c>
      <c r="D66" s="2">
        <v>3</v>
      </c>
      <c r="E66" s="2">
        <v>39</v>
      </c>
      <c r="F66" s="2">
        <v>12</v>
      </c>
      <c r="G66" s="5" t="s">
        <v>260</v>
      </c>
      <c r="H66" s="15"/>
    </row>
    <row r="67" spans="1:8" ht="18.75" customHeight="1">
      <c r="A67" s="2">
        <v>47</v>
      </c>
      <c r="B67" s="8" t="s">
        <v>52</v>
      </c>
      <c r="C67" s="8" t="s">
        <v>116</v>
      </c>
      <c r="D67" s="2">
        <v>4</v>
      </c>
      <c r="E67" s="2">
        <v>52</v>
      </c>
      <c r="F67" s="2">
        <v>16</v>
      </c>
      <c r="G67" s="23" t="s">
        <v>261</v>
      </c>
      <c r="H67" s="15" t="s">
        <v>302</v>
      </c>
    </row>
    <row r="68" spans="1:8" ht="31.5">
      <c r="A68" s="2">
        <v>48</v>
      </c>
      <c r="B68" s="8" t="s">
        <v>53</v>
      </c>
      <c r="C68" s="8" t="s">
        <v>117</v>
      </c>
      <c r="D68" s="2">
        <v>3</v>
      </c>
      <c r="E68" s="2">
        <v>37</v>
      </c>
      <c r="F68" s="2">
        <v>16</v>
      </c>
      <c r="G68" s="23" t="s">
        <v>118</v>
      </c>
      <c r="H68" s="15" t="s">
        <v>302</v>
      </c>
    </row>
    <row r="69" spans="1:8" ht="52.5" customHeight="1">
      <c r="A69" s="70" t="s">
        <v>307</v>
      </c>
      <c r="B69" s="70"/>
      <c r="C69" s="40" t="s">
        <v>306</v>
      </c>
      <c r="D69" s="45">
        <v>16</v>
      </c>
      <c r="E69" s="45"/>
      <c r="F69" s="45"/>
      <c r="G69" s="9"/>
      <c r="H69" s="7"/>
    </row>
    <row r="70" spans="1:8" ht="34.5" customHeight="1">
      <c r="A70" s="2">
        <v>49</v>
      </c>
      <c r="B70" s="8" t="s">
        <v>64</v>
      </c>
      <c r="C70" s="8" t="s">
        <v>146</v>
      </c>
      <c r="D70" s="2">
        <v>3</v>
      </c>
      <c r="E70" s="2">
        <v>37</v>
      </c>
      <c r="F70" s="2">
        <v>16</v>
      </c>
      <c r="G70" s="5" t="s">
        <v>148</v>
      </c>
      <c r="H70" s="7"/>
    </row>
    <row r="71" spans="1:8" ht="22.5" customHeight="1">
      <c r="A71" s="2">
        <v>50</v>
      </c>
      <c r="B71" s="8" t="s">
        <v>62</v>
      </c>
      <c r="C71" s="8" t="s">
        <v>54</v>
      </c>
      <c r="D71" s="2">
        <v>3</v>
      </c>
      <c r="E71" s="2">
        <v>41</v>
      </c>
      <c r="F71" s="2">
        <v>8</v>
      </c>
      <c r="G71" s="5" t="s">
        <v>150</v>
      </c>
      <c r="H71" s="7"/>
    </row>
    <row r="72" spans="1:8" ht="35.25" customHeight="1">
      <c r="A72" s="2">
        <v>51</v>
      </c>
      <c r="B72" s="8" t="s">
        <v>262</v>
      </c>
      <c r="C72" s="8" t="s">
        <v>263</v>
      </c>
      <c r="D72" s="2">
        <v>3</v>
      </c>
      <c r="E72" s="2">
        <f t="shared" ref="E72:E77" si="4">D72*15</f>
        <v>45</v>
      </c>
      <c r="F72" s="2"/>
      <c r="G72" s="5" t="s">
        <v>264</v>
      </c>
      <c r="H72" s="7"/>
    </row>
    <row r="73" spans="1:8" ht="22.5" customHeight="1">
      <c r="A73" s="2">
        <v>52</v>
      </c>
      <c r="B73" s="8" t="s">
        <v>58</v>
      </c>
      <c r="C73" s="8" t="s">
        <v>147</v>
      </c>
      <c r="D73" s="2">
        <v>3</v>
      </c>
      <c r="E73" s="2">
        <v>35</v>
      </c>
      <c r="F73" s="2">
        <v>20</v>
      </c>
      <c r="G73" s="5" t="s">
        <v>149</v>
      </c>
      <c r="H73" s="7"/>
    </row>
    <row r="74" spans="1:8" ht="22.5" customHeight="1">
      <c r="A74" s="2">
        <v>53</v>
      </c>
      <c r="B74" s="8" t="s">
        <v>60</v>
      </c>
      <c r="C74" s="8" t="s">
        <v>119</v>
      </c>
      <c r="D74" s="2">
        <v>2</v>
      </c>
      <c r="E74" s="2">
        <v>24</v>
      </c>
      <c r="F74" s="2">
        <v>12</v>
      </c>
      <c r="G74" s="23" t="s">
        <v>318</v>
      </c>
      <c r="H74" s="7"/>
    </row>
    <row r="75" spans="1:8" ht="22.5" customHeight="1">
      <c r="A75" s="2">
        <v>54</v>
      </c>
      <c r="B75" s="8" t="s">
        <v>78</v>
      </c>
      <c r="C75" s="35" t="s">
        <v>342</v>
      </c>
      <c r="D75" s="2">
        <v>2</v>
      </c>
      <c r="E75" s="2">
        <v>24</v>
      </c>
      <c r="F75" s="2">
        <v>12</v>
      </c>
      <c r="G75" s="23" t="s">
        <v>319</v>
      </c>
      <c r="H75" s="7"/>
    </row>
    <row r="76" spans="1:8" ht="35.25" customHeight="1">
      <c r="A76" s="2">
        <v>55</v>
      </c>
      <c r="B76" s="8" t="s">
        <v>63</v>
      </c>
      <c r="C76" s="8" t="s">
        <v>120</v>
      </c>
      <c r="D76" s="2">
        <v>2</v>
      </c>
      <c r="E76" s="2">
        <v>30</v>
      </c>
      <c r="F76" s="2"/>
      <c r="G76" s="23" t="s">
        <v>312</v>
      </c>
      <c r="H76" s="1"/>
    </row>
    <row r="77" spans="1:8" ht="39.75" customHeight="1">
      <c r="A77" s="2">
        <v>56</v>
      </c>
      <c r="B77" s="8" t="s">
        <v>265</v>
      </c>
      <c r="C77" s="8" t="s">
        <v>266</v>
      </c>
      <c r="D77" s="2">
        <v>3</v>
      </c>
      <c r="E77" s="2">
        <f t="shared" si="4"/>
        <v>45</v>
      </c>
      <c r="F77" s="2"/>
      <c r="G77" s="2" t="s">
        <v>267</v>
      </c>
      <c r="H77" s="7"/>
    </row>
    <row r="78" spans="1:8" ht="37.5" customHeight="1">
      <c r="A78" s="2">
        <v>57</v>
      </c>
      <c r="B78" s="1" t="s">
        <v>74</v>
      </c>
      <c r="C78" s="65" t="s">
        <v>343</v>
      </c>
      <c r="D78" s="2">
        <v>3</v>
      </c>
      <c r="E78" s="2">
        <f>D78*15</f>
        <v>45</v>
      </c>
      <c r="F78" s="2"/>
      <c r="G78" s="23" t="s">
        <v>125</v>
      </c>
      <c r="H78" s="7"/>
    </row>
    <row r="79" spans="1:8">
      <c r="A79" s="2">
        <v>58</v>
      </c>
      <c r="B79" s="8" t="s">
        <v>61</v>
      </c>
      <c r="C79" s="8" t="s">
        <v>123</v>
      </c>
      <c r="D79" s="2">
        <v>3</v>
      </c>
      <c r="E79" s="2">
        <f t="shared" ref="E79:E82" si="5">D79*15</f>
        <v>45</v>
      </c>
      <c r="F79" s="2"/>
      <c r="G79" s="23" t="s">
        <v>124</v>
      </c>
      <c r="H79" s="7"/>
    </row>
    <row r="80" spans="1:8" ht="31.5">
      <c r="A80" s="2">
        <v>59</v>
      </c>
      <c r="B80" s="8" t="s">
        <v>59</v>
      </c>
      <c r="C80" s="8" t="s">
        <v>121</v>
      </c>
      <c r="D80" s="2">
        <v>3</v>
      </c>
      <c r="E80" s="2">
        <f t="shared" si="5"/>
        <v>45</v>
      </c>
      <c r="F80" s="2"/>
      <c r="G80" s="23" t="s">
        <v>122</v>
      </c>
      <c r="H80" s="7"/>
    </row>
    <row r="81" spans="1:8" ht="22.5" customHeight="1">
      <c r="A81" s="2">
        <v>60</v>
      </c>
      <c r="B81" s="8" t="s">
        <v>269</v>
      </c>
      <c r="C81" s="8" t="s">
        <v>270</v>
      </c>
      <c r="D81" s="2">
        <v>3</v>
      </c>
      <c r="E81" s="2">
        <v>39</v>
      </c>
      <c r="F81" s="2">
        <v>12</v>
      </c>
      <c r="G81" s="23" t="s">
        <v>271</v>
      </c>
      <c r="H81" s="7"/>
    </row>
    <row r="82" spans="1:8" ht="22.5" customHeight="1">
      <c r="A82" s="2">
        <v>61</v>
      </c>
      <c r="B82" s="8" t="s">
        <v>272</v>
      </c>
      <c r="C82" s="8" t="s">
        <v>273</v>
      </c>
      <c r="D82" s="2">
        <v>3</v>
      </c>
      <c r="E82" s="2">
        <f t="shared" si="5"/>
        <v>45</v>
      </c>
      <c r="F82" s="2"/>
      <c r="G82" s="23" t="s">
        <v>274</v>
      </c>
      <c r="H82" s="7"/>
    </row>
    <row r="83" spans="1:8" ht="31.5">
      <c r="A83" s="2">
        <v>62</v>
      </c>
      <c r="B83" s="8" t="s">
        <v>276</v>
      </c>
      <c r="C83" s="8" t="s">
        <v>345</v>
      </c>
      <c r="D83" s="2">
        <v>3</v>
      </c>
      <c r="E83" s="2">
        <v>0</v>
      </c>
      <c r="F83" s="2">
        <v>90</v>
      </c>
      <c r="G83" s="5" t="s">
        <v>151</v>
      </c>
      <c r="H83" s="7"/>
    </row>
    <row r="84" spans="1:8" ht="35.25" customHeight="1">
      <c r="A84" s="2">
        <v>63</v>
      </c>
      <c r="B84" s="8" t="s">
        <v>277</v>
      </c>
      <c r="C84" s="65" t="s">
        <v>344</v>
      </c>
      <c r="D84" s="2">
        <v>3</v>
      </c>
      <c r="E84" s="2">
        <v>0</v>
      </c>
      <c r="F84" s="2">
        <v>90</v>
      </c>
      <c r="G84" s="5" t="s">
        <v>152</v>
      </c>
      <c r="H84" s="7"/>
    </row>
    <row r="85" spans="1:8" ht="36" customHeight="1">
      <c r="A85" s="2">
        <v>64</v>
      </c>
      <c r="B85" s="8" t="s">
        <v>278</v>
      </c>
      <c r="C85" s="8" t="s">
        <v>336</v>
      </c>
      <c r="D85" s="2">
        <v>3</v>
      </c>
      <c r="E85" s="2">
        <v>0</v>
      </c>
      <c r="F85" s="2">
        <v>120</v>
      </c>
      <c r="G85" s="66" t="s">
        <v>335</v>
      </c>
      <c r="H85" s="7"/>
    </row>
    <row r="86" spans="1:8" ht="35.25" customHeight="1">
      <c r="A86" s="2">
        <v>65</v>
      </c>
      <c r="B86" s="8" t="s">
        <v>230</v>
      </c>
      <c r="C86" s="64" t="s">
        <v>337</v>
      </c>
      <c r="D86" s="2">
        <v>3</v>
      </c>
      <c r="E86" s="2">
        <v>0</v>
      </c>
      <c r="F86" s="2">
        <v>120</v>
      </c>
      <c r="G86" s="46" t="s">
        <v>338</v>
      </c>
      <c r="H86" s="7"/>
    </row>
    <row r="87" spans="1:8">
      <c r="A87" s="2">
        <v>66</v>
      </c>
      <c r="B87" s="15" t="s">
        <v>76</v>
      </c>
      <c r="C87" s="8" t="s">
        <v>137</v>
      </c>
      <c r="D87" s="2">
        <v>2</v>
      </c>
      <c r="E87" s="2">
        <v>0</v>
      </c>
      <c r="F87" s="2">
        <v>120</v>
      </c>
      <c r="G87" s="5" t="s">
        <v>320</v>
      </c>
      <c r="H87" s="7"/>
    </row>
    <row r="88" spans="1:8" ht="34.5" customHeight="1">
      <c r="A88" s="2">
        <v>67</v>
      </c>
      <c r="B88" s="8" t="s">
        <v>231</v>
      </c>
      <c r="C88" s="8" t="s">
        <v>346</v>
      </c>
      <c r="D88" s="2">
        <v>2</v>
      </c>
      <c r="E88" s="2">
        <v>0</v>
      </c>
      <c r="F88" s="2">
        <v>120</v>
      </c>
      <c r="G88" s="5" t="s">
        <v>321</v>
      </c>
      <c r="H88" s="7"/>
    </row>
    <row r="89" spans="1:8" ht="33" customHeight="1">
      <c r="A89" s="2">
        <v>68</v>
      </c>
      <c r="B89" s="8" t="s">
        <v>279</v>
      </c>
      <c r="C89" s="65" t="s">
        <v>347</v>
      </c>
      <c r="D89" s="2">
        <v>2</v>
      </c>
      <c r="E89" s="2">
        <v>0</v>
      </c>
      <c r="F89" s="2">
        <v>90</v>
      </c>
      <c r="G89" s="5" t="s">
        <v>322</v>
      </c>
      <c r="H89" s="7"/>
    </row>
    <row r="90" spans="1:8" ht="31.5">
      <c r="A90" s="2">
        <v>69</v>
      </c>
      <c r="B90" s="8" t="s">
        <v>77</v>
      </c>
      <c r="C90" s="8" t="s">
        <v>138</v>
      </c>
      <c r="D90" s="2">
        <v>2</v>
      </c>
      <c r="E90" s="2">
        <v>0</v>
      </c>
      <c r="F90" s="2">
        <v>120</v>
      </c>
      <c r="G90" s="5" t="s">
        <v>323</v>
      </c>
      <c r="H90" s="7"/>
    </row>
    <row r="91" spans="1:8">
      <c r="A91" s="70" t="s">
        <v>40</v>
      </c>
      <c r="B91" s="70"/>
      <c r="C91" s="40"/>
      <c r="D91" s="45">
        <v>10</v>
      </c>
      <c r="E91" s="45"/>
      <c r="F91" s="45"/>
      <c r="G91" s="9"/>
      <c r="H91" s="7"/>
    </row>
    <row r="92" spans="1:8">
      <c r="A92" s="71" t="s">
        <v>275</v>
      </c>
      <c r="B92" s="72"/>
      <c r="C92" s="93"/>
      <c r="D92" s="45">
        <v>4</v>
      </c>
      <c r="E92" s="45"/>
      <c r="F92" s="45"/>
      <c r="G92" s="9"/>
      <c r="H92" s="7"/>
    </row>
    <row r="93" spans="1:8" ht="31.5">
      <c r="A93" s="57">
        <v>70</v>
      </c>
      <c r="B93" s="8" t="s">
        <v>299</v>
      </c>
      <c r="C93" s="8" t="s">
        <v>153</v>
      </c>
      <c r="D93" s="2">
        <v>2</v>
      </c>
      <c r="E93" s="2">
        <f>D93*15</f>
        <v>30</v>
      </c>
      <c r="F93" s="2"/>
      <c r="G93" s="36" t="s">
        <v>313</v>
      </c>
      <c r="H93" s="7"/>
    </row>
    <row r="94" spans="1:8" ht="31.5">
      <c r="A94" s="2">
        <v>71</v>
      </c>
      <c r="B94" s="8" t="s">
        <v>177</v>
      </c>
      <c r="C94" s="8" t="s">
        <v>179</v>
      </c>
      <c r="D94" s="2">
        <v>2</v>
      </c>
      <c r="E94" s="2">
        <f t="shared" ref="E94" si="6">D94*15</f>
        <v>30</v>
      </c>
      <c r="F94" s="23"/>
      <c r="G94" s="36" t="s">
        <v>327</v>
      </c>
      <c r="H94" s="7"/>
    </row>
    <row r="95" spans="1:8" ht="51" customHeight="1">
      <c r="A95" s="71" t="s">
        <v>67</v>
      </c>
      <c r="B95" s="72"/>
      <c r="C95" s="40" t="s">
        <v>136</v>
      </c>
      <c r="D95" s="45">
        <v>6</v>
      </c>
      <c r="E95" s="2"/>
      <c r="F95" s="2"/>
      <c r="G95" s="5"/>
      <c r="H95" s="7"/>
    </row>
    <row r="96" spans="1:8">
      <c r="A96" s="2">
        <v>72</v>
      </c>
      <c r="B96" s="8" t="s">
        <v>155</v>
      </c>
      <c r="C96" s="8" t="s">
        <v>155</v>
      </c>
      <c r="D96" s="2">
        <v>3</v>
      </c>
      <c r="E96" s="2">
        <v>15</v>
      </c>
      <c r="F96" s="2">
        <v>60</v>
      </c>
      <c r="G96" s="5" t="s">
        <v>156</v>
      </c>
      <c r="H96" s="7"/>
    </row>
    <row r="97" spans="1:8" ht="32.25" customHeight="1">
      <c r="A97" s="2">
        <v>73</v>
      </c>
      <c r="B97" s="8" t="s">
        <v>157</v>
      </c>
      <c r="C97" s="47" t="s">
        <v>158</v>
      </c>
      <c r="D97" s="10">
        <v>3</v>
      </c>
      <c r="E97" s="2">
        <v>15</v>
      </c>
      <c r="F97" s="2">
        <v>60</v>
      </c>
      <c r="G97" s="5" t="s">
        <v>159</v>
      </c>
      <c r="H97" s="7"/>
    </row>
    <row r="98" spans="1:8">
      <c r="A98" s="2">
        <v>74</v>
      </c>
      <c r="B98" s="29" t="s">
        <v>107</v>
      </c>
      <c r="C98" s="8" t="s">
        <v>160</v>
      </c>
      <c r="D98" s="30">
        <v>3</v>
      </c>
      <c r="E98" s="31">
        <v>45</v>
      </c>
      <c r="F98" s="31"/>
      <c r="G98" s="32" t="s">
        <v>161</v>
      </c>
      <c r="H98" s="7"/>
    </row>
    <row r="99" spans="1:8">
      <c r="A99" s="2">
        <v>75</v>
      </c>
      <c r="B99" s="15" t="s">
        <v>162</v>
      </c>
      <c r="C99" s="15" t="s">
        <v>163</v>
      </c>
      <c r="D99" s="30">
        <v>3</v>
      </c>
      <c r="E99" s="31">
        <v>45</v>
      </c>
      <c r="F99" s="7"/>
      <c r="G99" s="23" t="s">
        <v>166</v>
      </c>
      <c r="H99" s="7"/>
    </row>
    <row r="100" spans="1:8" ht="31.5">
      <c r="A100" s="2">
        <v>76</v>
      </c>
      <c r="B100" s="8" t="s">
        <v>174</v>
      </c>
      <c r="C100" s="8" t="s">
        <v>175</v>
      </c>
      <c r="D100" s="30">
        <v>3</v>
      </c>
      <c r="E100" s="31">
        <v>45</v>
      </c>
      <c r="F100" s="7"/>
      <c r="G100" s="23" t="s">
        <v>176</v>
      </c>
      <c r="H100" s="7"/>
    </row>
    <row r="101" spans="1:8" ht="31.5">
      <c r="A101" s="2">
        <v>77</v>
      </c>
      <c r="B101" s="1" t="s">
        <v>164</v>
      </c>
      <c r="C101" s="8" t="s">
        <v>165</v>
      </c>
      <c r="D101" s="30">
        <v>3</v>
      </c>
      <c r="E101" s="31">
        <v>45</v>
      </c>
      <c r="F101" s="7"/>
      <c r="G101" s="23" t="s">
        <v>167</v>
      </c>
      <c r="H101" s="7"/>
    </row>
    <row r="102" spans="1:8">
      <c r="A102" s="2">
        <v>78</v>
      </c>
      <c r="B102" s="1" t="s">
        <v>81</v>
      </c>
      <c r="C102" s="25" t="s">
        <v>126</v>
      </c>
      <c r="D102" s="10">
        <v>3</v>
      </c>
      <c r="E102" s="2">
        <v>45</v>
      </c>
      <c r="F102" s="2"/>
      <c r="G102" s="5" t="s">
        <v>127</v>
      </c>
      <c r="H102" s="7"/>
    </row>
    <row r="103" spans="1:8" ht="33" customHeight="1">
      <c r="A103" s="2">
        <v>79</v>
      </c>
      <c r="B103" s="8" t="s">
        <v>82</v>
      </c>
      <c r="C103" s="1" t="s">
        <v>128</v>
      </c>
      <c r="D103" s="10">
        <v>3</v>
      </c>
      <c r="E103" s="2">
        <v>45</v>
      </c>
      <c r="F103" s="2"/>
      <c r="G103" s="5" t="s">
        <v>129</v>
      </c>
      <c r="H103" s="7"/>
    </row>
    <row r="104" spans="1:8" ht="19.5" customHeight="1">
      <c r="A104" s="2">
        <v>80</v>
      </c>
      <c r="B104" s="1" t="s">
        <v>84</v>
      </c>
      <c r="C104" s="7" t="s">
        <v>130</v>
      </c>
      <c r="D104" s="10">
        <v>3</v>
      </c>
      <c r="E104" s="2">
        <v>45</v>
      </c>
      <c r="F104" s="2"/>
      <c r="G104" s="5" t="s">
        <v>139</v>
      </c>
      <c r="H104" s="7"/>
    </row>
    <row r="105" spans="1:8">
      <c r="A105" s="2">
        <v>81</v>
      </c>
      <c r="B105" s="1" t="s">
        <v>168</v>
      </c>
      <c r="C105" s="7" t="s">
        <v>169</v>
      </c>
      <c r="D105" s="10">
        <v>3</v>
      </c>
      <c r="E105" s="2">
        <v>45</v>
      </c>
      <c r="F105" s="2"/>
      <c r="G105" s="5" t="s">
        <v>170</v>
      </c>
      <c r="H105" s="7"/>
    </row>
    <row r="106" spans="1:8" ht="21" customHeight="1">
      <c r="A106" s="2">
        <v>82</v>
      </c>
      <c r="B106" s="8" t="s">
        <v>73</v>
      </c>
      <c r="C106" s="34" t="s">
        <v>131</v>
      </c>
      <c r="D106" s="10">
        <v>3</v>
      </c>
      <c r="E106" s="2">
        <v>45</v>
      </c>
      <c r="F106" s="2"/>
      <c r="G106" s="5" t="s">
        <v>132</v>
      </c>
      <c r="H106" s="7"/>
    </row>
    <row r="107" spans="1:8">
      <c r="A107" s="2">
        <v>83</v>
      </c>
      <c r="B107" s="1" t="s">
        <v>83</v>
      </c>
      <c r="C107" s="25" t="s">
        <v>133</v>
      </c>
      <c r="D107" s="10">
        <v>3</v>
      </c>
      <c r="E107" s="2">
        <v>45</v>
      </c>
      <c r="F107" s="2"/>
      <c r="G107" s="5" t="s">
        <v>140</v>
      </c>
      <c r="H107" s="7"/>
    </row>
    <row r="108" spans="1:8" ht="19.5" customHeight="1">
      <c r="A108" s="2">
        <v>84</v>
      </c>
      <c r="B108" s="8" t="s">
        <v>171</v>
      </c>
      <c r="C108" s="8" t="s">
        <v>172</v>
      </c>
      <c r="D108" s="10">
        <v>3</v>
      </c>
      <c r="E108" s="2">
        <f t="shared" ref="E108" si="7">D108*15</f>
        <v>45</v>
      </c>
      <c r="F108" s="2"/>
      <c r="G108" s="23" t="s">
        <v>173</v>
      </c>
      <c r="H108" s="7"/>
    </row>
    <row r="109" spans="1:8" s="14" customFormat="1" ht="33" customHeight="1">
      <c r="A109" s="40" t="s">
        <v>79</v>
      </c>
      <c r="B109" s="48" t="s">
        <v>108</v>
      </c>
      <c r="C109" s="40" t="s">
        <v>141</v>
      </c>
      <c r="D109" s="45">
        <f>SUM(D110:D112)</f>
        <v>9</v>
      </c>
      <c r="E109" s="2"/>
      <c r="F109" s="45">
        <f>D109*60</f>
        <v>540</v>
      </c>
      <c r="G109" s="5"/>
      <c r="H109" s="6"/>
    </row>
    <row r="110" spans="1:8" ht="52.5" customHeight="1">
      <c r="A110" s="2">
        <v>85</v>
      </c>
      <c r="B110" s="8" t="s">
        <v>280</v>
      </c>
      <c r="C110" s="8" t="s">
        <v>281</v>
      </c>
      <c r="D110" s="10">
        <v>1</v>
      </c>
      <c r="E110" s="15"/>
      <c r="F110" s="10">
        <f>D110*60</f>
        <v>60</v>
      </c>
      <c r="G110" s="5" t="s">
        <v>142</v>
      </c>
      <c r="H110" s="7"/>
    </row>
    <row r="111" spans="1:8" ht="30" customHeight="1">
      <c r="A111" s="2">
        <v>86</v>
      </c>
      <c r="B111" s="8" t="s">
        <v>85</v>
      </c>
      <c r="C111" s="64" t="s">
        <v>348</v>
      </c>
      <c r="D111" s="2">
        <v>3</v>
      </c>
      <c r="E111" s="7"/>
      <c r="F111" s="10">
        <f>D111*60</f>
        <v>180</v>
      </c>
      <c r="G111" s="46" t="s">
        <v>349</v>
      </c>
      <c r="H111" s="7"/>
    </row>
    <row r="112" spans="1:8" ht="47.25" customHeight="1">
      <c r="A112" s="45" t="s">
        <v>143</v>
      </c>
      <c r="B112" s="40" t="s">
        <v>309</v>
      </c>
      <c r="C112" s="40" t="s">
        <v>308</v>
      </c>
      <c r="D112" s="45">
        <v>5</v>
      </c>
      <c r="E112" s="45"/>
      <c r="F112" s="45"/>
      <c r="G112" s="9"/>
      <c r="H112" s="7"/>
    </row>
    <row r="113" spans="1:8" ht="48" customHeight="1">
      <c r="A113" s="2">
        <v>87</v>
      </c>
      <c r="B113" s="8" t="s">
        <v>284</v>
      </c>
      <c r="C113" s="8" t="s">
        <v>285</v>
      </c>
      <c r="D113" s="2">
        <v>5</v>
      </c>
      <c r="E113" s="2"/>
      <c r="F113" s="2">
        <f>D113*60</f>
        <v>300</v>
      </c>
      <c r="G113" s="5" t="s">
        <v>324</v>
      </c>
      <c r="H113" s="7"/>
    </row>
    <row r="114" spans="1:8" ht="39" customHeight="1">
      <c r="A114" s="2">
        <v>88</v>
      </c>
      <c r="B114" s="8" t="s">
        <v>286</v>
      </c>
      <c r="C114" s="8" t="s">
        <v>287</v>
      </c>
      <c r="D114" s="2">
        <v>5</v>
      </c>
      <c r="E114" s="2"/>
      <c r="F114" s="2">
        <f t="shared" ref="F114:F115" si="8">D114*60</f>
        <v>300</v>
      </c>
      <c r="G114" s="5" t="s">
        <v>325</v>
      </c>
      <c r="H114" s="7"/>
    </row>
    <row r="115" spans="1:8" ht="54" customHeight="1">
      <c r="A115" s="2">
        <v>89</v>
      </c>
      <c r="B115" s="8" t="s">
        <v>288</v>
      </c>
      <c r="C115" s="8" t="s">
        <v>289</v>
      </c>
      <c r="D115" s="2">
        <v>5</v>
      </c>
      <c r="E115" s="2"/>
      <c r="F115" s="2">
        <f t="shared" si="8"/>
        <v>300</v>
      </c>
      <c r="G115" s="5" t="s">
        <v>326</v>
      </c>
      <c r="H115" s="7"/>
    </row>
    <row r="116" spans="1:8" ht="36" customHeight="1">
      <c r="A116" s="2">
        <v>90</v>
      </c>
      <c r="B116" s="40" t="s">
        <v>41</v>
      </c>
      <c r="C116" s="40" t="s">
        <v>310</v>
      </c>
      <c r="D116" s="45">
        <v>10</v>
      </c>
      <c r="E116" s="2"/>
      <c r="F116" s="2">
        <f t="shared" ref="F116:F118" si="9">D116*60</f>
        <v>600</v>
      </c>
      <c r="G116" s="5" t="s">
        <v>290</v>
      </c>
      <c r="H116" s="7"/>
    </row>
    <row r="117" spans="1:8" ht="22.5" customHeight="1">
      <c r="A117" s="70" t="s">
        <v>291</v>
      </c>
      <c r="B117" s="70"/>
      <c r="C117" s="40" t="s">
        <v>144</v>
      </c>
      <c r="D117" s="45">
        <f>SUM(D118:D121)</f>
        <v>7</v>
      </c>
      <c r="E117" s="45"/>
      <c r="F117" s="45">
        <f t="shared" si="9"/>
        <v>420</v>
      </c>
      <c r="G117" s="9"/>
      <c r="H117" s="7"/>
    </row>
    <row r="118" spans="1:8" ht="36.75" customHeight="1">
      <c r="A118" s="2">
        <v>91</v>
      </c>
      <c r="B118" s="8" t="s">
        <v>292</v>
      </c>
      <c r="C118" s="58" t="s">
        <v>293</v>
      </c>
      <c r="D118" s="2">
        <v>2</v>
      </c>
      <c r="E118" s="2"/>
      <c r="F118" s="2">
        <f t="shared" si="9"/>
        <v>120</v>
      </c>
      <c r="G118" s="5" t="s">
        <v>294</v>
      </c>
      <c r="H118" s="7"/>
    </row>
    <row r="119" spans="1:8" s="14" customFormat="1" ht="36.75" customHeight="1">
      <c r="A119" s="2">
        <v>92</v>
      </c>
      <c r="B119" s="8" t="s">
        <v>154</v>
      </c>
      <c r="C119" s="68" t="s">
        <v>352</v>
      </c>
      <c r="D119" s="2">
        <v>1</v>
      </c>
      <c r="E119" s="2"/>
      <c r="F119" s="2">
        <f>D119*60</f>
        <v>60</v>
      </c>
      <c r="G119" s="5" t="s">
        <v>353</v>
      </c>
      <c r="H119" s="13"/>
    </row>
    <row r="120" spans="1:8" ht="54.75" customHeight="1">
      <c r="A120" s="2">
        <v>93</v>
      </c>
      <c r="B120" s="8" t="s">
        <v>282</v>
      </c>
      <c r="C120" s="8" t="s">
        <v>283</v>
      </c>
      <c r="D120" s="10">
        <v>1</v>
      </c>
      <c r="E120" s="15"/>
      <c r="F120" s="10">
        <f t="shared" ref="F120" si="10">D120*60</f>
        <v>60</v>
      </c>
      <c r="G120" s="5" t="s">
        <v>328</v>
      </c>
      <c r="H120" s="7"/>
    </row>
    <row r="121" spans="1:8" ht="33.75" customHeight="1">
      <c r="A121" s="16">
        <v>94</v>
      </c>
      <c r="B121" s="8" t="s">
        <v>301</v>
      </c>
      <c r="C121" s="63" t="s">
        <v>350</v>
      </c>
      <c r="D121" s="2">
        <v>3</v>
      </c>
      <c r="E121" s="2"/>
      <c r="F121" s="2">
        <f>D121*60</f>
        <v>180</v>
      </c>
      <c r="G121" s="67" t="s">
        <v>351</v>
      </c>
      <c r="H121" s="7"/>
    </row>
    <row r="122" spans="1:8">
      <c r="A122" s="69" t="s">
        <v>42</v>
      </c>
      <c r="B122" s="69"/>
      <c r="C122" s="45"/>
      <c r="D122" s="45">
        <f>D116+D109+D91+D61+D46+D8</f>
        <v>135</v>
      </c>
      <c r="E122" s="45"/>
      <c r="F122" s="45"/>
      <c r="G122" s="9"/>
      <c r="H122" s="7"/>
    </row>
    <row r="123" spans="1:8">
      <c r="A123" s="18"/>
    </row>
    <row r="124" spans="1:8">
      <c r="A124" s="18" t="s">
        <v>69</v>
      </c>
    </row>
    <row r="125" spans="1:8">
      <c r="A125" s="90" t="s">
        <v>70</v>
      </c>
      <c r="B125" s="90"/>
      <c r="C125" s="90"/>
      <c r="D125" s="90"/>
      <c r="E125" s="90"/>
      <c r="F125" s="90"/>
      <c r="G125" s="90"/>
    </row>
    <row r="126" spans="1:8">
      <c r="A126" s="90" t="s">
        <v>71</v>
      </c>
      <c r="B126" s="90"/>
      <c r="C126" s="90"/>
      <c r="D126" s="90"/>
      <c r="E126" s="90"/>
      <c r="F126" s="90"/>
      <c r="G126" s="90"/>
    </row>
    <row r="127" spans="1:8" ht="4.5" customHeight="1">
      <c r="A127" s="18"/>
    </row>
    <row r="128" spans="1:8">
      <c r="A128" s="19" t="s">
        <v>86</v>
      </c>
    </row>
    <row r="129" spans="1:7">
      <c r="A129" s="19" t="s">
        <v>87</v>
      </c>
    </row>
    <row r="130" spans="1:7">
      <c r="A130" s="19" t="s">
        <v>88</v>
      </c>
    </row>
    <row r="131" spans="1:7" ht="34.5" customHeight="1">
      <c r="A131" s="45" t="s">
        <v>0</v>
      </c>
      <c r="B131" s="78" t="s">
        <v>1</v>
      </c>
      <c r="C131" s="79"/>
      <c r="D131" s="80"/>
      <c r="E131" s="45" t="s">
        <v>89</v>
      </c>
      <c r="F131" s="45" t="s">
        <v>4</v>
      </c>
      <c r="G131" s="45" t="s">
        <v>5</v>
      </c>
    </row>
    <row r="132" spans="1:7">
      <c r="A132" s="2">
        <v>1</v>
      </c>
      <c r="B132" s="43" t="s">
        <v>224</v>
      </c>
      <c r="C132" s="20"/>
      <c r="D132" s="21"/>
      <c r="E132" s="2">
        <v>1</v>
      </c>
      <c r="F132" s="2">
        <v>0</v>
      </c>
      <c r="G132" s="2">
        <v>30</v>
      </c>
    </row>
    <row r="133" spans="1:7">
      <c r="A133" s="2">
        <v>2</v>
      </c>
      <c r="B133" s="43" t="s">
        <v>90</v>
      </c>
      <c r="C133" s="44"/>
      <c r="D133" s="21"/>
      <c r="E133" s="2">
        <v>3</v>
      </c>
      <c r="F133" s="2">
        <v>40</v>
      </c>
      <c r="G133" s="2">
        <v>10</v>
      </c>
    </row>
    <row r="134" spans="1:7">
      <c r="A134" s="2">
        <v>3</v>
      </c>
      <c r="B134" s="43" t="s">
        <v>13</v>
      </c>
      <c r="C134" s="54"/>
      <c r="D134" s="22"/>
      <c r="E134" s="2">
        <v>4</v>
      </c>
      <c r="F134" s="2">
        <v>50</v>
      </c>
      <c r="G134" s="2">
        <v>10</v>
      </c>
    </row>
    <row r="135" spans="1:7">
      <c r="A135" s="2">
        <v>4</v>
      </c>
      <c r="B135" s="73" t="s">
        <v>222</v>
      </c>
      <c r="C135" s="74"/>
      <c r="D135" s="75"/>
      <c r="E135" s="55">
        <v>2</v>
      </c>
      <c r="F135" s="55">
        <v>30</v>
      </c>
      <c r="G135" s="55">
        <v>0</v>
      </c>
    </row>
    <row r="136" spans="1:7">
      <c r="A136" s="2">
        <v>5</v>
      </c>
      <c r="B136" s="43" t="s">
        <v>91</v>
      </c>
      <c r="C136" s="20"/>
      <c r="D136" s="21"/>
      <c r="E136" s="2">
        <v>2</v>
      </c>
      <c r="F136" s="2">
        <v>30</v>
      </c>
      <c r="G136" s="2">
        <v>0</v>
      </c>
    </row>
    <row r="137" spans="1:7">
      <c r="A137" s="2">
        <v>6</v>
      </c>
      <c r="B137" s="43" t="s">
        <v>16</v>
      </c>
      <c r="C137" s="20"/>
      <c r="D137" s="21"/>
      <c r="E137" s="2">
        <v>3</v>
      </c>
      <c r="F137" s="2">
        <v>45</v>
      </c>
      <c r="G137" s="2">
        <v>0</v>
      </c>
    </row>
    <row r="138" spans="1:7">
      <c r="A138" s="2">
        <v>7</v>
      </c>
      <c r="B138" s="43" t="s">
        <v>21</v>
      </c>
      <c r="C138" s="20"/>
      <c r="D138" s="21"/>
      <c r="E138" s="2">
        <v>2</v>
      </c>
      <c r="F138" s="2">
        <v>30</v>
      </c>
      <c r="G138" s="2">
        <v>0</v>
      </c>
    </row>
    <row r="139" spans="1:7">
      <c r="A139" s="45"/>
      <c r="B139" s="41" t="s">
        <v>92</v>
      </c>
      <c r="C139" s="20"/>
      <c r="D139" s="21"/>
      <c r="E139" s="45">
        <f>SUM(E132:E138)</f>
        <v>17</v>
      </c>
      <c r="F139" s="45">
        <f t="shared" ref="F139:G139" si="11">SUM(F132:F138)</f>
        <v>225</v>
      </c>
      <c r="G139" s="45">
        <f t="shared" si="11"/>
        <v>50</v>
      </c>
    </row>
    <row r="140" spans="1:7">
      <c r="A140" s="17"/>
    </row>
    <row r="141" spans="1:7">
      <c r="A141" s="19" t="s">
        <v>93</v>
      </c>
    </row>
    <row r="142" spans="1:7" ht="47.25">
      <c r="A142" s="45" t="s">
        <v>0</v>
      </c>
      <c r="B142" s="78" t="s">
        <v>1</v>
      </c>
      <c r="C142" s="79"/>
      <c r="D142" s="80"/>
      <c r="E142" s="42" t="s">
        <v>89</v>
      </c>
      <c r="F142" s="45" t="s">
        <v>4</v>
      </c>
      <c r="G142" s="45" t="s">
        <v>5</v>
      </c>
    </row>
    <row r="143" spans="1:7">
      <c r="A143" s="2">
        <v>1</v>
      </c>
      <c r="B143" s="43" t="s">
        <v>225</v>
      </c>
      <c r="C143" s="20"/>
      <c r="D143" s="21"/>
      <c r="E143" s="22">
        <v>1</v>
      </c>
      <c r="F143" s="2">
        <v>0</v>
      </c>
      <c r="G143" s="2">
        <v>30</v>
      </c>
    </row>
    <row r="144" spans="1:7">
      <c r="A144" s="2">
        <v>2</v>
      </c>
      <c r="B144" s="43" t="s">
        <v>27</v>
      </c>
      <c r="C144" s="44"/>
      <c r="D144" s="22"/>
      <c r="E144" s="2">
        <v>2</v>
      </c>
      <c r="F144" s="2">
        <v>30</v>
      </c>
      <c r="G144" s="2">
        <v>0</v>
      </c>
    </row>
    <row r="145" spans="1:7">
      <c r="A145" s="2">
        <v>3</v>
      </c>
      <c r="B145" s="73" t="s">
        <v>223</v>
      </c>
      <c r="C145" s="74"/>
      <c r="D145" s="75"/>
      <c r="E145" s="56">
        <v>3</v>
      </c>
      <c r="F145" s="56">
        <v>45</v>
      </c>
      <c r="G145" s="56">
        <v>0</v>
      </c>
    </row>
    <row r="146" spans="1:7">
      <c r="A146" s="2">
        <v>4</v>
      </c>
      <c r="B146" s="43" t="s">
        <v>43</v>
      </c>
      <c r="C146" s="20"/>
      <c r="D146" s="21"/>
      <c r="E146" s="11">
        <v>3</v>
      </c>
      <c r="F146" s="11">
        <v>45</v>
      </c>
      <c r="G146" s="11">
        <v>0</v>
      </c>
    </row>
    <row r="147" spans="1:7">
      <c r="A147" s="2">
        <v>5</v>
      </c>
      <c r="B147" s="43" t="s">
        <v>226</v>
      </c>
      <c r="C147" s="20"/>
      <c r="D147" s="21"/>
      <c r="E147" s="11">
        <v>3</v>
      </c>
      <c r="F147" s="11">
        <v>45</v>
      </c>
      <c r="G147" s="11">
        <v>0</v>
      </c>
    </row>
    <row r="148" spans="1:7">
      <c r="A148" s="2">
        <v>6</v>
      </c>
      <c r="B148" s="43" t="s">
        <v>19</v>
      </c>
      <c r="C148" s="20"/>
      <c r="D148" s="21"/>
      <c r="E148" s="22">
        <v>3</v>
      </c>
      <c r="F148" s="2">
        <v>15</v>
      </c>
      <c r="G148" s="2">
        <v>60</v>
      </c>
    </row>
    <row r="149" spans="1:7">
      <c r="A149" s="2">
        <v>7</v>
      </c>
      <c r="B149" s="73" t="s">
        <v>228</v>
      </c>
      <c r="C149" s="74"/>
      <c r="D149" s="75"/>
      <c r="E149" s="22">
        <v>2</v>
      </c>
      <c r="F149" s="2">
        <v>24</v>
      </c>
      <c r="G149" s="2">
        <v>12</v>
      </c>
    </row>
    <row r="150" spans="1:7">
      <c r="A150" s="2">
        <v>8</v>
      </c>
      <c r="B150" s="73" t="s">
        <v>295</v>
      </c>
      <c r="C150" s="74"/>
      <c r="D150" s="75"/>
      <c r="E150" s="10">
        <v>1</v>
      </c>
      <c r="F150" s="2"/>
      <c r="G150" s="2">
        <v>60</v>
      </c>
    </row>
    <row r="151" spans="1:7">
      <c r="A151" s="45"/>
      <c r="B151" s="41" t="s">
        <v>92</v>
      </c>
      <c r="C151" s="20"/>
      <c r="D151" s="21"/>
      <c r="E151" s="42">
        <f>SUM(E143:E150)</f>
        <v>18</v>
      </c>
      <c r="F151" s="42">
        <f>SUM(F143:F150)</f>
        <v>204</v>
      </c>
      <c r="G151" s="42">
        <f>SUM(G143:G150)</f>
        <v>162</v>
      </c>
    </row>
    <row r="152" spans="1:7">
      <c r="A152" s="27"/>
      <c r="B152" s="27"/>
      <c r="C152" s="28"/>
      <c r="D152" s="28"/>
      <c r="E152" s="27"/>
      <c r="F152" s="27"/>
      <c r="G152" s="27"/>
    </row>
    <row r="153" spans="1:7">
      <c r="A153" s="19" t="s">
        <v>95</v>
      </c>
    </row>
    <row r="154" spans="1:7">
      <c r="A154" s="19" t="s">
        <v>88</v>
      </c>
    </row>
    <row r="155" spans="1:7" ht="47.25">
      <c r="A155" s="45" t="s">
        <v>0</v>
      </c>
      <c r="B155" s="78" t="s">
        <v>1</v>
      </c>
      <c r="C155" s="79"/>
      <c r="D155" s="80"/>
      <c r="E155" s="45" t="s">
        <v>89</v>
      </c>
      <c r="F155" s="45" t="s">
        <v>4</v>
      </c>
      <c r="G155" s="45" t="s">
        <v>5</v>
      </c>
    </row>
    <row r="156" spans="1:7">
      <c r="A156" s="2">
        <v>1</v>
      </c>
      <c r="B156" s="43" t="s">
        <v>227</v>
      </c>
      <c r="C156" s="20"/>
      <c r="D156" s="21"/>
      <c r="E156" s="22">
        <v>1</v>
      </c>
      <c r="F156" s="2"/>
      <c r="G156" s="2">
        <v>30</v>
      </c>
    </row>
    <row r="157" spans="1:7">
      <c r="A157" s="2">
        <v>2</v>
      </c>
      <c r="B157" s="43" t="s">
        <v>44</v>
      </c>
      <c r="C157" s="20"/>
      <c r="D157" s="21"/>
      <c r="E157" s="22">
        <v>3</v>
      </c>
      <c r="F157" s="2">
        <v>45</v>
      </c>
      <c r="G157" s="2">
        <v>0</v>
      </c>
    </row>
    <row r="158" spans="1:7">
      <c r="A158" s="2">
        <v>3</v>
      </c>
      <c r="B158" s="43" t="s">
        <v>72</v>
      </c>
      <c r="C158" s="20"/>
      <c r="D158" s="21"/>
      <c r="E158" s="2">
        <v>5</v>
      </c>
      <c r="F158" s="2">
        <v>65</v>
      </c>
      <c r="G158" s="2">
        <v>20</v>
      </c>
    </row>
    <row r="159" spans="1:7">
      <c r="A159" s="2">
        <v>4</v>
      </c>
      <c r="B159" s="73" t="s">
        <v>75</v>
      </c>
      <c r="C159" s="74"/>
      <c r="D159" s="75"/>
      <c r="E159" s="2">
        <v>5</v>
      </c>
      <c r="F159" s="2">
        <v>65</v>
      </c>
      <c r="G159" s="2">
        <v>20</v>
      </c>
    </row>
    <row r="160" spans="1:7">
      <c r="A160" s="2">
        <v>5</v>
      </c>
      <c r="B160" s="73" t="s">
        <v>229</v>
      </c>
      <c r="C160" s="74"/>
      <c r="D160" s="75"/>
      <c r="E160" s="2">
        <v>2</v>
      </c>
      <c r="F160" s="2">
        <v>30</v>
      </c>
      <c r="G160" s="2"/>
    </row>
    <row r="161" spans="1:7">
      <c r="A161" s="2">
        <v>6</v>
      </c>
      <c r="B161" s="49" t="s">
        <v>235</v>
      </c>
      <c r="C161" s="38"/>
      <c r="D161" s="39"/>
      <c r="E161" s="22">
        <v>3</v>
      </c>
      <c r="F161" s="2">
        <v>41</v>
      </c>
      <c r="G161" s="2">
        <v>8</v>
      </c>
    </row>
    <row r="162" spans="1:7">
      <c r="A162" s="45"/>
      <c r="B162" s="41" t="s">
        <v>92</v>
      </c>
      <c r="C162" s="20"/>
      <c r="D162" s="21"/>
      <c r="E162" s="45">
        <f>SUM(E156:E161)</f>
        <v>19</v>
      </c>
      <c r="F162" s="45">
        <f>SUM(F156:F161)</f>
        <v>246</v>
      </c>
      <c r="G162" s="45">
        <f>SUM(G156:G161)</f>
        <v>78</v>
      </c>
    </row>
    <row r="165" spans="1:7">
      <c r="A165" s="19" t="s">
        <v>93</v>
      </c>
    </row>
    <row r="166" spans="1:7" ht="47.25">
      <c r="A166" s="45" t="s">
        <v>0</v>
      </c>
      <c r="B166" s="41" t="s">
        <v>1</v>
      </c>
      <c r="C166" s="20"/>
      <c r="D166" s="21"/>
      <c r="E166" s="42" t="s">
        <v>89</v>
      </c>
      <c r="F166" s="45" t="s">
        <v>4</v>
      </c>
      <c r="G166" s="45" t="s">
        <v>5</v>
      </c>
    </row>
    <row r="167" spans="1:7">
      <c r="A167" s="2">
        <v>1</v>
      </c>
      <c r="B167" s="73" t="s">
        <v>238</v>
      </c>
      <c r="C167" s="74"/>
      <c r="D167" s="75"/>
      <c r="E167" s="22">
        <v>3</v>
      </c>
      <c r="F167" s="2">
        <f>E167*15</f>
        <v>45</v>
      </c>
      <c r="G167" s="2"/>
    </row>
    <row r="168" spans="1:7">
      <c r="A168" s="2">
        <v>2</v>
      </c>
      <c r="B168" s="43" t="s">
        <v>55</v>
      </c>
      <c r="C168" s="20"/>
      <c r="D168" s="21"/>
      <c r="E168" s="22">
        <v>3</v>
      </c>
      <c r="F168" s="2">
        <v>39</v>
      </c>
      <c r="G168" s="2">
        <v>12</v>
      </c>
    </row>
    <row r="169" spans="1:7">
      <c r="A169" s="2">
        <v>3</v>
      </c>
      <c r="B169" s="43" t="s">
        <v>253</v>
      </c>
      <c r="C169" s="44"/>
      <c r="D169" s="20"/>
      <c r="E169" s="2">
        <v>3</v>
      </c>
      <c r="F169" s="11">
        <v>39</v>
      </c>
      <c r="G169" s="2">
        <v>12</v>
      </c>
    </row>
    <row r="170" spans="1:7">
      <c r="A170" s="2">
        <v>4</v>
      </c>
      <c r="B170" s="26" t="s">
        <v>233</v>
      </c>
      <c r="C170" s="20"/>
      <c r="D170" s="21"/>
      <c r="E170" s="11">
        <v>3</v>
      </c>
      <c r="F170" s="2">
        <v>39</v>
      </c>
      <c r="G170" s="2">
        <v>12</v>
      </c>
    </row>
    <row r="171" spans="1:7">
      <c r="A171" s="2">
        <v>6</v>
      </c>
      <c r="B171" s="3" t="s">
        <v>244</v>
      </c>
      <c r="E171" s="11">
        <v>3</v>
      </c>
      <c r="F171" s="11">
        <v>45</v>
      </c>
      <c r="G171" s="2"/>
    </row>
    <row r="172" spans="1:7">
      <c r="A172" s="2">
        <v>7</v>
      </c>
      <c r="B172" s="76" t="s">
        <v>94</v>
      </c>
      <c r="C172" s="77"/>
      <c r="D172" s="21"/>
      <c r="E172" s="22" t="s">
        <v>10</v>
      </c>
      <c r="F172" s="2"/>
      <c r="G172" s="2"/>
    </row>
    <row r="173" spans="1:7">
      <c r="A173" s="45"/>
      <c r="B173" s="41" t="s">
        <v>92</v>
      </c>
      <c r="C173" s="20"/>
      <c r="D173" s="21"/>
      <c r="E173" s="42">
        <f>SUM(E167:E172)</f>
        <v>15</v>
      </c>
      <c r="F173" s="42">
        <f ca="1">SUM(F167:F182)</f>
        <v>162</v>
      </c>
      <c r="G173" s="42">
        <f ca="1">SUM(G167:G182)</f>
        <v>156</v>
      </c>
    </row>
    <row r="175" spans="1:7">
      <c r="A175" s="19" t="s">
        <v>96</v>
      </c>
    </row>
    <row r="176" spans="1:7">
      <c r="A176" s="19" t="s">
        <v>88</v>
      </c>
    </row>
    <row r="177" spans="1:7" ht="47.25">
      <c r="A177" s="45" t="s">
        <v>0</v>
      </c>
      <c r="B177" s="41" t="s">
        <v>1</v>
      </c>
      <c r="C177" s="20"/>
      <c r="D177" s="21"/>
      <c r="E177" s="45" t="s">
        <v>89</v>
      </c>
      <c r="F177" s="45" t="s">
        <v>4</v>
      </c>
      <c r="G177" s="45" t="s">
        <v>5</v>
      </c>
    </row>
    <row r="178" spans="1:7">
      <c r="A178" s="2">
        <v>1</v>
      </c>
      <c r="B178" s="73" t="s">
        <v>241</v>
      </c>
      <c r="C178" s="74"/>
      <c r="D178" s="75"/>
      <c r="E178" s="22">
        <v>2</v>
      </c>
      <c r="F178" s="2">
        <v>30</v>
      </c>
      <c r="G178" s="2"/>
    </row>
    <row r="179" spans="1:7">
      <c r="A179" s="2">
        <v>2</v>
      </c>
      <c r="B179" s="73" t="s">
        <v>250</v>
      </c>
      <c r="C179" s="74"/>
      <c r="D179" s="75"/>
      <c r="E179" s="22">
        <v>4</v>
      </c>
      <c r="F179" s="2">
        <v>52</v>
      </c>
      <c r="G179" s="2">
        <v>16</v>
      </c>
    </row>
    <row r="180" spans="1:7">
      <c r="A180" s="2">
        <v>3</v>
      </c>
      <c r="B180" s="26" t="s">
        <v>52</v>
      </c>
      <c r="C180" s="44"/>
      <c r="D180" s="21"/>
      <c r="E180" s="11">
        <v>4</v>
      </c>
      <c r="F180" s="2">
        <v>52</v>
      </c>
      <c r="G180" s="2">
        <v>16</v>
      </c>
    </row>
    <row r="181" spans="1:7">
      <c r="A181" s="2">
        <v>4</v>
      </c>
      <c r="B181" s="26" t="s">
        <v>64</v>
      </c>
      <c r="C181" s="44"/>
      <c r="D181" s="21"/>
      <c r="E181" s="10">
        <v>3</v>
      </c>
      <c r="F181" s="2">
        <v>37</v>
      </c>
      <c r="G181" s="2">
        <v>16</v>
      </c>
    </row>
    <row r="182" spans="1:7">
      <c r="A182" s="2">
        <v>5</v>
      </c>
      <c r="B182" s="49" t="s">
        <v>296</v>
      </c>
      <c r="C182" s="44"/>
      <c r="D182" s="21"/>
      <c r="E182" s="11">
        <v>2</v>
      </c>
      <c r="F182" s="22"/>
      <c r="G182" s="22">
        <v>120</v>
      </c>
    </row>
    <row r="183" spans="1:7">
      <c r="A183" s="2">
        <v>6</v>
      </c>
      <c r="B183" s="91" t="s">
        <v>311</v>
      </c>
      <c r="C183" s="92"/>
      <c r="D183" s="92"/>
      <c r="E183" s="10">
        <v>3</v>
      </c>
      <c r="F183" s="7"/>
      <c r="G183" s="2">
        <v>180</v>
      </c>
    </row>
    <row r="184" spans="1:7">
      <c r="A184" s="45"/>
      <c r="B184" s="41" t="s">
        <v>92</v>
      </c>
      <c r="C184" s="20"/>
      <c r="D184" s="21"/>
      <c r="E184" s="45">
        <f>SUM(E178:E183)</f>
        <v>18</v>
      </c>
      <c r="F184" s="45">
        <f t="shared" ref="F184:G184" si="12">SUM(F178:F183)</f>
        <v>171</v>
      </c>
      <c r="G184" s="45">
        <f t="shared" si="12"/>
        <v>348</v>
      </c>
    </row>
    <row r="185" spans="1:7">
      <c r="A185" s="17"/>
    </row>
    <row r="186" spans="1:7">
      <c r="A186" s="19" t="s">
        <v>93</v>
      </c>
    </row>
    <row r="187" spans="1:7" ht="47.25">
      <c r="A187" s="45" t="s">
        <v>0</v>
      </c>
      <c r="B187" s="41" t="s">
        <v>1</v>
      </c>
      <c r="C187" s="20"/>
      <c r="D187" s="21"/>
      <c r="E187" s="42" t="s">
        <v>89</v>
      </c>
      <c r="F187" s="45" t="s">
        <v>4</v>
      </c>
      <c r="G187" s="45" t="s">
        <v>5</v>
      </c>
    </row>
    <row r="188" spans="1:7">
      <c r="A188" s="2">
        <v>1</v>
      </c>
      <c r="B188" s="26" t="s">
        <v>255</v>
      </c>
      <c r="C188" s="20"/>
      <c r="D188" s="20"/>
      <c r="E188" s="2">
        <v>3</v>
      </c>
      <c r="F188" s="2">
        <v>39</v>
      </c>
      <c r="G188" s="2">
        <v>12</v>
      </c>
    </row>
    <row r="189" spans="1:7">
      <c r="A189" s="2">
        <v>3</v>
      </c>
      <c r="B189" s="26" t="s">
        <v>58</v>
      </c>
      <c r="C189" s="44"/>
      <c r="D189" s="21"/>
      <c r="E189" s="59">
        <v>3</v>
      </c>
      <c r="F189" s="2">
        <v>35</v>
      </c>
      <c r="G189" s="2">
        <v>20</v>
      </c>
    </row>
    <row r="190" spans="1:7">
      <c r="A190" s="2">
        <v>4</v>
      </c>
      <c r="B190" s="73" t="s">
        <v>97</v>
      </c>
      <c r="C190" s="74"/>
      <c r="D190" s="74"/>
      <c r="E190" s="2">
        <v>3</v>
      </c>
      <c r="F190" s="2">
        <v>37</v>
      </c>
      <c r="G190" s="2">
        <v>16</v>
      </c>
    </row>
    <row r="191" spans="1:7">
      <c r="A191" s="2">
        <v>5</v>
      </c>
      <c r="B191" s="43" t="s">
        <v>258</v>
      </c>
      <c r="C191" s="20"/>
      <c r="D191" s="21"/>
      <c r="E191" s="22">
        <v>3</v>
      </c>
      <c r="F191" s="2">
        <v>39</v>
      </c>
      <c r="G191" s="2">
        <v>12</v>
      </c>
    </row>
    <row r="192" spans="1:7">
      <c r="A192" s="2">
        <v>3</v>
      </c>
      <c r="B192" s="43" t="s">
        <v>11</v>
      </c>
      <c r="C192" s="20"/>
      <c r="D192" s="21"/>
      <c r="E192" s="2">
        <v>2</v>
      </c>
      <c r="F192" s="2">
        <v>30</v>
      </c>
      <c r="G192" s="2"/>
    </row>
    <row r="193" spans="1:7" ht="20.25" customHeight="1">
      <c r="A193" s="2">
        <v>6</v>
      </c>
      <c r="B193" s="73" t="s">
        <v>282</v>
      </c>
      <c r="C193" s="74"/>
      <c r="D193" s="75"/>
      <c r="E193" s="10">
        <v>1</v>
      </c>
      <c r="F193" s="7"/>
      <c r="G193" s="2">
        <v>60</v>
      </c>
    </row>
    <row r="194" spans="1:7">
      <c r="A194" s="2">
        <v>7</v>
      </c>
      <c r="B194" s="73" t="s">
        <v>178</v>
      </c>
      <c r="C194" s="74"/>
      <c r="D194" s="75"/>
      <c r="E194" s="11">
        <v>3</v>
      </c>
      <c r="F194" s="7"/>
      <c r="G194" s="2">
        <v>180</v>
      </c>
    </row>
    <row r="195" spans="1:7">
      <c r="A195" s="45"/>
      <c r="B195" s="41" t="s">
        <v>92</v>
      </c>
      <c r="C195" s="20"/>
      <c r="D195" s="21"/>
      <c r="E195" s="42">
        <f>SUM(E188:E194)</f>
        <v>18</v>
      </c>
      <c r="F195" s="42">
        <f>SUM(F188:F194)</f>
        <v>180</v>
      </c>
      <c r="G195" s="42">
        <f>SUM(G188:G194)</f>
        <v>300</v>
      </c>
    </row>
    <row r="196" spans="1:7">
      <c r="A196" s="27"/>
      <c r="B196" s="27"/>
      <c r="C196" s="28"/>
      <c r="D196" s="28"/>
      <c r="E196" s="27"/>
      <c r="F196" s="27"/>
      <c r="G196" s="27"/>
    </row>
    <row r="197" spans="1:7">
      <c r="A197" s="19" t="s">
        <v>98</v>
      </c>
    </row>
    <row r="198" spans="1:7">
      <c r="A198" s="19" t="s">
        <v>88</v>
      </c>
    </row>
    <row r="199" spans="1:7" ht="47.25">
      <c r="A199" s="45" t="s">
        <v>0</v>
      </c>
      <c r="B199" s="41" t="s">
        <v>1</v>
      </c>
      <c r="C199" s="20"/>
      <c r="D199" s="21"/>
      <c r="E199" s="42" t="s">
        <v>89</v>
      </c>
      <c r="F199" s="45" t="s">
        <v>4</v>
      </c>
      <c r="G199" s="45" t="s">
        <v>5</v>
      </c>
    </row>
    <row r="200" spans="1:7">
      <c r="A200" s="2">
        <v>1</v>
      </c>
      <c r="B200" s="3" t="s">
        <v>298</v>
      </c>
      <c r="E200" s="11">
        <v>2</v>
      </c>
      <c r="F200" s="11">
        <v>30</v>
      </c>
      <c r="G200" s="7"/>
    </row>
    <row r="201" spans="1:7">
      <c r="A201" s="2">
        <v>2</v>
      </c>
      <c r="B201" s="73" t="s">
        <v>177</v>
      </c>
      <c r="C201" s="74"/>
      <c r="D201" s="75"/>
      <c r="E201" s="22">
        <v>2</v>
      </c>
      <c r="F201" s="2">
        <v>30</v>
      </c>
      <c r="G201" s="2"/>
    </row>
    <row r="202" spans="1:7">
      <c r="A202" s="2">
        <v>4</v>
      </c>
      <c r="B202" s="43" t="s">
        <v>60</v>
      </c>
      <c r="C202" s="44"/>
      <c r="D202" s="21"/>
      <c r="E202" s="22">
        <v>2</v>
      </c>
      <c r="F202" s="2">
        <v>24</v>
      </c>
      <c r="G202" s="2">
        <v>12</v>
      </c>
    </row>
    <row r="203" spans="1:7">
      <c r="A203" s="2">
        <v>5</v>
      </c>
      <c r="B203" s="43" t="s">
        <v>62</v>
      </c>
      <c r="C203" s="20"/>
      <c r="D203" s="20"/>
      <c r="E203" s="11">
        <v>3</v>
      </c>
      <c r="F203" s="2">
        <v>45</v>
      </c>
      <c r="G203" s="2"/>
    </row>
    <row r="204" spans="1:7">
      <c r="A204" s="2">
        <v>6</v>
      </c>
      <c r="B204" s="73" t="s">
        <v>284</v>
      </c>
      <c r="C204" s="74"/>
      <c r="D204" s="75"/>
      <c r="E204" s="11">
        <v>5</v>
      </c>
      <c r="F204" s="7"/>
      <c r="G204" s="11">
        <f>E204*60</f>
        <v>300</v>
      </c>
    </row>
    <row r="205" spans="1:7">
      <c r="A205" s="45"/>
      <c r="B205" s="41" t="s">
        <v>92</v>
      </c>
      <c r="C205" s="20"/>
      <c r="D205" s="21"/>
      <c r="E205" s="42">
        <f>SUM(E200:E204)</f>
        <v>14</v>
      </c>
      <c r="F205" s="42">
        <f>SUM(F200:F204)</f>
        <v>129</v>
      </c>
      <c r="G205" s="42">
        <f>SUM(G200:G204)</f>
        <v>312</v>
      </c>
    </row>
    <row r="206" spans="1:7">
      <c r="A206" s="27"/>
      <c r="B206" s="27"/>
      <c r="C206" s="28"/>
      <c r="D206" s="28"/>
      <c r="E206" s="27"/>
      <c r="F206" s="27"/>
      <c r="G206" s="27"/>
    </row>
    <row r="207" spans="1:7">
      <c r="A207" s="19" t="s">
        <v>93</v>
      </c>
    </row>
    <row r="208" spans="1:7" ht="47.25">
      <c r="A208" s="45" t="s">
        <v>0</v>
      </c>
      <c r="B208" s="41" t="s">
        <v>1</v>
      </c>
      <c r="C208" s="20"/>
      <c r="D208" s="21"/>
      <c r="E208" s="45" t="s">
        <v>89</v>
      </c>
      <c r="F208" s="45" t="s">
        <v>4</v>
      </c>
      <c r="G208" s="45" t="s">
        <v>5</v>
      </c>
    </row>
    <row r="209" spans="1:7">
      <c r="A209" s="2">
        <v>1</v>
      </c>
      <c r="B209" s="73" t="s">
        <v>186</v>
      </c>
      <c r="C209" s="74"/>
      <c r="D209" s="75"/>
      <c r="E209" s="2">
        <v>3</v>
      </c>
      <c r="F209" s="2">
        <v>45</v>
      </c>
      <c r="G209" s="2">
        <v>0</v>
      </c>
    </row>
    <row r="210" spans="1:7">
      <c r="A210" s="2">
        <v>2</v>
      </c>
      <c r="B210" s="73" t="s">
        <v>262</v>
      </c>
      <c r="C210" s="74"/>
      <c r="D210" s="75"/>
      <c r="E210" s="22">
        <v>3</v>
      </c>
      <c r="F210" s="2">
        <f>E210*15</f>
        <v>45</v>
      </c>
      <c r="G210" s="2"/>
    </row>
    <row r="211" spans="1:7">
      <c r="A211" s="2">
        <v>3</v>
      </c>
      <c r="B211" s="26" t="s">
        <v>56</v>
      </c>
      <c r="C211" s="20"/>
      <c r="D211" s="21"/>
      <c r="E211" s="11">
        <v>2</v>
      </c>
      <c r="F211" s="11">
        <v>30</v>
      </c>
      <c r="G211" s="7"/>
    </row>
    <row r="212" spans="1:7">
      <c r="A212" s="2">
        <v>4</v>
      </c>
      <c r="B212" s="73" t="s">
        <v>101</v>
      </c>
      <c r="C212" s="74"/>
      <c r="D212" s="75"/>
      <c r="E212" s="2">
        <v>3</v>
      </c>
      <c r="F212" s="2">
        <v>15</v>
      </c>
      <c r="G212" s="2">
        <v>30</v>
      </c>
    </row>
    <row r="213" spans="1:7">
      <c r="A213" s="2">
        <v>5</v>
      </c>
      <c r="B213" s="73" t="s">
        <v>102</v>
      </c>
      <c r="C213" s="74"/>
      <c r="D213" s="75"/>
      <c r="E213" s="2">
        <v>3</v>
      </c>
      <c r="F213" s="2">
        <v>15</v>
      </c>
      <c r="G213" s="2">
        <v>30</v>
      </c>
    </row>
    <row r="214" spans="1:7">
      <c r="A214" s="2">
        <v>6</v>
      </c>
      <c r="B214" s="3" t="s">
        <v>299</v>
      </c>
      <c r="E214" s="11">
        <v>2</v>
      </c>
      <c r="F214" s="11">
        <v>30</v>
      </c>
      <c r="G214" s="7"/>
    </row>
    <row r="215" spans="1:7">
      <c r="A215" s="45"/>
      <c r="B215" s="41" t="s">
        <v>92</v>
      </c>
      <c r="C215" s="20"/>
      <c r="D215" s="21"/>
      <c r="E215" s="45">
        <f>SUM(E209:E214)</f>
        <v>16</v>
      </c>
      <c r="F215" s="45">
        <f t="shared" ref="F215:G215" si="13">SUM(F209:F214)</f>
        <v>180</v>
      </c>
      <c r="G215" s="45">
        <f t="shared" si="13"/>
        <v>60</v>
      </c>
    </row>
    <row r="216" spans="1:7">
      <c r="A216" s="17"/>
    </row>
    <row r="217" spans="1:7">
      <c r="A217" s="19" t="s">
        <v>297</v>
      </c>
    </row>
    <row r="218" spans="1:7" ht="6" customHeight="1">
      <c r="A218" s="17"/>
    </row>
    <row r="219" spans="1:7">
      <c r="A219" s="19" t="s">
        <v>88</v>
      </c>
    </row>
    <row r="220" spans="1:7" ht="36.75" customHeight="1">
      <c r="A220" s="45" t="s">
        <v>0</v>
      </c>
      <c r="B220" s="41" t="s">
        <v>1</v>
      </c>
      <c r="C220" s="20"/>
      <c r="D220" s="21"/>
      <c r="E220" s="42" t="s">
        <v>89</v>
      </c>
      <c r="F220" s="45" t="s">
        <v>4</v>
      </c>
      <c r="G220" s="45" t="s">
        <v>5</v>
      </c>
    </row>
    <row r="221" spans="1:7">
      <c r="A221" s="2">
        <v>1</v>
      </c>
      <c r="B221" s="43" t="s">
        <v>100</v>
      </c>
      <c r="C221" s="20"/>
      <c r="D221" s="21"/>
      <c r="E221" s="22">
        <v>10</v>
      </c>
      <c r="F221" s="2"/>
      <c r="G221" s="2"/>
    </row>
    <row r="222" spans="1:7">
      <c r="A222" s="45"/>
      <c r="B222" s="41" t="s">
        <v>92</v>
      </c>
      <c r="C222" s="20"/>
      <c r="D222" s="21"/>
      <c r="E222" s="42">
        <f>SUM(E221:E221)</f>
        <v>10</v>
      </c>
      <c r="F222" s="42">
        <f>SUM(F221:F221)</f>
        <v>0</v>
      </c>
      <c r="G222" s="42">
        <f>SUM(G221:G221)</f>
        <v>0</v>
      </c>
    </row>
    <row r="224" spans="1:7">
      <c r="C224" s="81" t="s">
        <v>354</v>
      </c>
      <c r="D224" s="81"/>
      <c r="E224" s="81"/>
      <c r="F224" s="81"/>
      <c r="G224" s="81"/>
    </row>
    <row r="225" spans="1:7">
      <c r="A225" s="82" t="s">
        <v>105</v>
      </c>
      <c r="B225" s="82"/>
      <c r="C225" s="82" t="s">
        <v>103</v>
      </c>
      <c r="D225" s="82"/>
      <c r="E225" s="82"/>
      <c r="F225" s="82"/>
      <c r="G225" s="82"/>
    </row>
    <row r="226" spans="1:7">
      <c r="C226" s="83"/>
      <c r="D226" s="83"/>
      <c r="E226" s="83"/>
      <c r="F226" s="83"/>
    </row>
    <row r="227" spans="1:7" hidden="1"/>
    <row r="231" spans="1:7">
      <c r="A231" s="82" t="s">
        <v>106</v>
      </c>
      <c r="B231" s="82"/>
      <c r="C231" s="82" t="s">
        <v>104</v>
      </c>
      <c r="D231" s="82"/>
      <c r="E231" s="82"/>
      <c r="F231" s="82"/>
      <c r="G231" s="82"/>
    </row>
  </sheetData>
  <mergeCells count="58">
    <mergeCell ref="A5:G5"/>
    <mergeCell ref="A1:B1"/>
    <mergeCell ref="C1:G1"/>
    <mergeCell ref="A2:B2"/>
    <mergeCell ref="C2:G2"/>
    <mergeCell ref="A4:G4"/>
    <mergeCell ref="A47:B47"/>
    <mergeCell ref="A6:G6"/>
    <mergeCell ref="A8:B8"/>
    <mergeCell ref="A9:B9"/>
    <mergeCell ref="A10:B10"/>
    <mergeCell ref="A15:B15"/>
    <mergeCell ref="A26:B26"/>
    <mergeCell ref="A36:B36"/>
    <mergeCell ref="G36:G43"/>
    <mergeCell ref="A44:B44"/>
    <mergeCell ref="A45:B45"/>
    <mergeCell ref="A46:B46"/>
    <mergeCell ref="A92:C92"/>
    <mergeCell ref="A95:B95"/>
    <mergeCell ref="A117:B117"/>
    <mergeCell ref="A122:B122"/>
    <mergeCell ref="A125:G125"/>
    <mergeCell ref="A53:B53"/>
    <mergeCell ref="A61:B61"/>
    <mergeCell ref="A62:B62"/>
    <mergeCell ref="A69:B69"/>
    <mergeCell ref="A91:B91"/>
    <mergeCell ref="B155:D155"/>
    <mergeCell ref="B149:D149"/>
    <mergeCell ref="B159:D159"/>
    <mergeCell ref="B167:D167"/>
    <mergeCell ref="A126:G126"/>
    <mergeCell ref="B131:D131"/>
    <mergeCell ref="B135:D135"/>
    <mergeCell ref="B142:D142"/>
    <mergeCell ref="B145:D145"/>
    <mergeCell ref="B150:D150"/>
    <mergeCell ref="B178:D178"/>
    <mergeCell ref="B160:D160"/>
    <mergeCell ref="C224:G224"/>
    <mergeCell ref="B193:D193"/>
    <mergeCell ref="B209:D209"/>
    <mergeCell ref="B179:D179"/>
    <mergeCell ref="B190:D190"/>
    <mergeCell ref="B194:D194"/>
    <mergeCell ref="B204:D204"/>
    <mergeCell ref="B201:D201"/>
    <mergeCell ref="B183:D183"/>
    <mergeCell ref="B210:D210"/>
    <mergeCell ref="B212:D212"/>
    <mergeCell ref="B213:D213"/>
    <mergeCell ref="B172:C172"/>
    <mergeCell ref="A225:B225"/>
    <mergeCell ref="C225:G225"/>
    <mergeCell ref="C226:F226"/>
    <mergeCell ref="A231:B231"/>
    <mergeCell ref="C231:G231"/>
  </mergeCells>
  <pageMargins left="0.2" right="0.2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 Xuan Hoa</dc:creator>
  <cp:lastModifiedBy>MyPC</cp:lastModifiedBy>
  <cp:lastPrinted>2019-04-02T01:46:40Z</cp:lastPrinted>
  <dcterms:created xsi:type="dcterms:W3CDTF">2014-03-07T02:48:56Z</dcterms:created>
  <dcterms:modified xsi:type="dcterms:W3CDTF">2019-04-08T10:34:29Z</dcterms:modified>
</cp:coreProperties>
</file>